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elima\Documents\Alexia\"/>
    </mc:Choice>
  </mc:AlternateContent>
  <bookViews>
    <workbookView xWindow="480" yWindow="30" windowWidth="18195" windowHeight="11310" tabRatio="960"/>
  </bookViews>
  <sheets>
    <sheet name="Project 3" sheetId="11" r:id="rId1"/>
    <sheet name="Part 1" sheetId="2" r:id="rId2"/>
    <sheet name="Part 2" sheetId="3" r:id="rId3"/>
    <sheet name="Part 3" sheetId="12" r:id="rId4"/>
    <sheet name="Simple-operating hrs." sheetId="9" r:id="rId5"/>
    <sheet name="Scattergraph-Operating room hrs" sheetId="10" r:id="rId6"/>
  </sheets>
  <calcPr calcId="162913"/>
</workbook>
</file>

<file path=xl/calcChain.xml><?xml version="1.0" encoding="utf-8"?>
<calcChain xmlns="http://schemas.openxmlformats.org/spreadsheetml/2006/main">
  <c r="G15" i="12" l="1"/>
  <c r="F15" i="12"/>
  <c r="D60" i="3" l="1"/>
  <c r="B11" i="2"/>
  <c r="E7" i="2"/>
</calcChain>
</file>

<file path=xl/comments1.xml><?xml version="1.0" encoding="utf-8"?>
<comments xmlns="http://schemas.openxmlformats.org/spreadsheetml/2006/main">
  <authors>
    <author xml:space="preserve"> Cindy Nye</author>
  </authors>
  <commentList>
    <comment ref="D60" authorId="0" shapeId="0">
      <text>
        <r>
          <rPr>
            <b/>
            <sz val="8"/>
            <color indexed="81"/>
            <rFont val="Tahoma"/>
            <family val="2"/>
          </rPr>
          <t>Guidance:</t>
        </r>
        <r>
          <rPr>
            <sz val="8"/>
            <color indexed="81"/>
            <rFont val="Tahoma"/>
            <family val="2"/>
          </rPr>
          <t xml:space="preserve">
Remember the equation of the line is based on Y being the dependent variable--which is overhead cost and we are trying to estimate that cost based on usage of the cost driver and in this example it is operating room hours.</t>
        </r>
      </text>
    </comment>
  </commentList>
</comments>
</file>

<file path=xl/sharedStrings.xml><?xml version="1.0" encoding="utf-8"?>
<sst xmlns="http://schemas.openxmlformats.org/spreadsheetml/2006/main" count="205" uniqueCount="185">
  <si>
    <r>
      <t xml:space="preserve">Name:  </t>
    </r>
    <r>
      <rPr>
        <b/>
        <sz val="10"/>
        <color indexed="10"/>
        <rFont val="Arial"/>
        <family val="2"/>
      </rPr>
      <t>TYPE in your name here</t>
    </r>
  </si>
  <si>
    <t>responsibility to take the time to verify that your file has uploaded correctly.  If there are problems, please contact me immediately.</t>
  </si>
  <si>
    <t>You will be graded on the accuracy of your answer and the usage of excel.</t>
  </si>
  <si>
    <t>You must use excel cell referencing in all of your calculations and use the data analysis tool in  development of your regression tables.</t>
  </si>
  <si>
    <t>Grading Rubric:</t>
  </si>
  <si>
    <t>Part 1 Worth 5 pts.</t>
  </si>
  <si>
    <t>Part 2 Worth  10 pts.  Simple regression worth 2 1/2 pts., Scattergraph 2 pts., Multiple regression 2 1/2 pts., each estimation worth 1 pt. each, and comments 1 pt.</t>
  </si>
  <si>
    <t>1.  Analyze manufacturing overhead</t>
  </si>
  <si>
    <t>2.  Develop a comparison of application of manufacturing overhead using a traditional and an ABC approach.</t>
  </si>
  <si>
    <t>3.  Recommend a course of action on how to apply manufacturing overhead.</t>
  </si>
  <si>
    <t xml:space="preserve">4.  Develop scattergraphs, simple regression output tables, and multiple output table. </t>
  </si>
  <si>
    <t>5.  Develop cost estimation based on your regression analysis.</t>
  </si>
  <si>
    <t>6.  Analyze results and recommend the best approach for the cost estimation.</t>
  </si>
  <si>
    <t>Part 1--covers chapter 3 using a predetermined overhead rate and chapter 5 using  ABC</t>
  </si>
  <si>
    <t>XYZ company manufactures chemicals used in radiological imaging systems.  The company had originally used machine hours as the cost driver to develop  one predetermined overhead rate.</t>
  </si>
  <si>
    <t xml:space="preserve">You have been recently hired by this company to review the costing of chemicals and realize that maybe a predetermined overhead rate does not give an accurate cost picture.  </t>
  </si>
  <si>
    <t>You remember discussing overhead cost issues in MBA642 and want to implement ABC, so you have done some research and come up with the following activity cost pools and cost drivers.</t>
  </si>
  <si>
    <t>Activity cost Pool</t>
  </si>
  <si>
    <t>Budgeted
Overhead 
Cost</t>
  </si>
  <si>
    <t>Cost driver</t>
  </si>
  <si>
    <t>Budgeted Level
for cost Driver</t>
  </si>
  <si>
    <t>Activity
Pool Rate</t>
  </si>
  <si>
    <t>Material handling</t>
  </si>
  <si>
    <t>Weight of raw materials in pounds</t>
  </si>
  <si>
    <t>Quality Assurance</t>
  </si>
  <si>
    <t xml:space="preserve">Number of quality checks </t>
  </si>
  <si>
    <t>Hazardous waste 
control</t>
  </si>
  <si>
    <t>Weight of hazardous chemical
used in pounds</t>
  </si>
  <si>
    <t>Other overhead costs</t>
  </si>
  <si>
    <t>Machine hours</t>
  </si>
  <si>
    <t>Total Budgeted overhead cost</t>
  </si>
  <si>
    <t>Required:</t>
  </si>
  <si>
    <r>
      <t xml:space="preserve">1.  Using the information above calculate the </t>
    </r>
    <r>
      <rPr>
        <b/>
        <sz val="10"/>
        <rFont val="Arial"/>
        <family val="2"/>
      </rPr>
      <t>single</t>
    </r>
    <r>
      <rPr>
        <sz val="11"/>
        <color theme="1"/>
        <rFont val="Calibri"/>
        <family val="2"/>
        <scheme val="minor"/>
      </rPr>
      <t xml:space="preserve"> predetermined overhead rate this company is using based on machine hours as the cost driver.</t>
    </r>
  </si>
  <si>
    <t>Predetermined overhead rate:</t>
  </si>
  <si>
    <t xml:space="preserve">2.  If the company uses the ABC  approach, what would be the pool rates for the activities you have identified above.  </t>
  </si>
  <si>
    <r>
      <t xml:space="preserve">I have computed the first activity pool rate above in </t>
    </r>
    <r>
      <rPr>
        <b/>
        <sz val="10"/>
        <rFont val="Arial"/>
        <family val="2"/>
      </rPr>
      <t xml:space="preserve">column E </t>
    </r>
    <r>
      <rPr>
        <sz val="11"/>
        <color theme="1"/>
        <rFont val="Calibri"/>
        <family val="2"/>
        <scheme val="minor"/>
      </rPr>
      <t>and you should compute the remainder of the rates for the other 3 activities.</t>
    </r>
  </si>
  <si>
    <t>3.  An order for  a special chemical mix has the following production requirements:</t>
  </si>
  <si>
    <t>pounds</t>
  </si>
  <si>
    <t>inspections</t>
  </si>
  <si>
    <t>machine hours</t>
  </si>
  <si>
    <t>If the company is using the predetermined overhead rate based on machine hours, what is the overhead cost for this order?</t>
  </si>
  <si>
    <t>Total Overhead cost of this order using a 
predetermined overhead rate</t>
  </si>
  <si>
    <t>If the company is using the ABC method, what is the overhead cost for this order?</t>
  </si>
  <si>
    <t>Total Overhead cost of this order using ABC</t>
  </si>
  <si>
    <t>Part 3</t>
  </si>
  <si>
    <t>Write a short  report (at least 75 words) that identifies factors that explain why the two product-costing systems result in differing costs.</t>
  </si>
  <si>
    <t>Which system do you recommend?  Why?</t>
  </si>
  <si>
    <t>Part 2</t>
  </si>
  <si>
    <t>Your answer will be graded based on your application of excel and the accuracy of your solution.</t>
  </si>
  <si>
    <t xml:space="preserve">Please make sure you have reviewed the demonstration  for chapter 6 before attempting this part of the project. </t>
  </si>
  <si>
    <t xml:space="preserve">I have  an audio step by step excel explanation of multiple regression, simple regression,  and the scattergraph.  </t>
  </si>
  <si>
    <t>I do have a word tutorial and my excel solution is also available in the chapter 6 folder.  You need to have the data analysis tool available.</t>
  </si>
  <si>
    <t xml:space="preserve">It would be good practice for you to try to prepare the demonstration problem  using my tutorial before attempting to solve this problem. </t>
  </si>
  <si>
    <t>This problem focuses on chapter 6, but ties in chapter 5 by trying to choose an independent variable that relates to the cost we are trying to measure.</t>
  </si>
  <si>
    <t xml:space="preserve">You have just been hired as a consultant to a local hospital and have decided to use your new MBA skills to make a recommendation to management on what should be the cost </t>
  </si>
  <si>
    <t xml:space="preserve">driver(s) for estimating the monthly overhead cost for the operating rooms in the hospital.  </t>
  </si>
  <si>
    <t>There are multiple operating rooms being used.</t>
  </si>
  <si>
    <t>Month</t>
  </si>
  <si>
    <t>Operating Room hours
used during month</t>
  </si>
  <si>
    <t>Operating Room Setup
Hours used during Month</t>
  </si>
  <si>
    <t>Number of VIP
patients during month</t>
  </si>
  <si>
    <t>Total Overhead costs for the operating rooms
during month</t>
  </si>
  <si>
    <t>January</t>
  </si>
  <si>
    <t>February</t>
  </si>
  <si>
    <t>March</t>
  </si>
  <si>
    <t>April</t>
  </si>
  <si>
    <t>May</t>
  </si>
  <si>
    <t>June</t>
  </si>
  <si>
    <t>July</t>
  </si>
  <si>
    <t>August</t>
  </si>
  <si>
    <t>September</t>
  </si>
  <si>
    <t>October</t>
  </si>
  <si>
    <t>November</t>
  </si>
  <si>
    <t>December</t>
  </si>
  <si>
    <t>Do not retype the information above.  You should use this sheet as your data sheet and your regression tables and scattergraphs should be on separate sheets.</t>
  </si>
  <si>
    <t xml:space="preserve">When you have completed the requirements for part 2 you should have 3-simple regression tables, 1-multiple regression table, </t>
  </si>
  <si>
    <t>and 3-scattergraphs when you are done. I already did a simple regression and scattergraph using operating room hours as the independent variable  for you.</t>
  </si>
  <si>
    <t>1.  Prepare 3 scattergraphs and 3 simple regression analyses***** to estimate the overhead costs using each of the</t>
  </si>
  <si>
    <r>
      <t xml:space="preserve">cost drivers above.  </t>
    </r>
    <r>
      <rPr>
        <sz val="10"/>
        <color indexed="12"/>
        <rFont val="Arial"/>
        <family val="2"/>
      </rPr>
      <t>Make sure you show(insert) the equation of the line and R-squared on each of your scattergraphs.</t>
    </r>
  </si>
  <si>
    <t xml:space="preserve">The output for your simple regression table should be on a separate sheet and you should type out the equation of the line below the table output. </t>
  </si>
  <si>
    <t>I have prepared the operating room hours scattergraph and regression for you, therefore, you actually only have to do 2.</t>
  </si>
  <si>
    <t>You may want to redo this scattergraph and regression analysis just to make sure you understand the process.</t>
  </si>
  <si>
    <t>If you have done your scattergraph and simple regression correctly the equation of the line and the R-squared should match the respective output.</t>
  </si>
  <si>
    <t xml:space="preserve">To make a scattergraph with data from nonadjacent columns highlight the X data (i.e. independent variable-cost driver) first and then hold down the </t>
  </si>
  <si>
    <t>control  (ctrl) key and highlight the Y data (i.e. the dependent variable-cost).</t>
  </si>
  <si>
    <t>2.  Prepare a multiple regression table using all three of the activities as the independent variable.</t>
  </si>
  <si>
    <t xml:space="preserve">Using the output from the multiple regression, give the equation of the line to estimate factory cost in terms of the </t>
  </si>
  <si>
    <t>3 cost drivers below the table output.</t>
  </si>
  <si>
    <t>Also, make sure you identify which cost driver relates to X1, X2, and X3--I have done the first one for you.(excel reads left to right)</t>
  </si>
  <si>
    <r>
      <t>Identify</t>
    </r>
    <r>
      <rPr>
        <sz val="10"/>
        <color indexed="8"/>
        <rFont val="Arial"/>
        <family val="2"/>
      </rPr>
      <t xml:space="preserve"> the 2 other X variables(I have identified the X1 variable for you, which will be the first column highlighted):</t>
    </r>
  </si>
  <si>
    <t>X1</t>
  </si>
  <si>
    <t>Operating room hours</t>
  </si>
  <si>
    <t>X2</t>
  </si>
  <si>
    <t>Operating room setup hours</t>
  </si>
  <si>
    <t>X3</t>
  </si>
  <si>
    <t>3.  Assuming the following level of cost-driver volume for   month, what is the estimated</t>
  </si>
  <si>
    <t xml:space="preserve">cost using simple regression for each of the cost drivers and using multiple regression.  You should have </t>
  </si>
  <si>
    <t>4 computations for this answer.**** I am preparing the answer using operating room hours to estimate the cost, therefore, you</t>
  </si>
  <si>
    <t>only have to prepare 3 computations.</t>
  </si>
  <si>
    <t>You must use cell referencing of the applicable regression table to earn credit for this requirement.</t>
  </si>
  <si>
    <t>Number of VIP Patients</t>
  </si>
  <si>
    <t>Operating room hours to estimate overhead cost</t>
  </si>
  <si>
    <t>I used the simple regression output to cell reference</t>
  </si>
  <si>
    <t>and used the intercept as the fixed cost</t>
  </si>
  <si>
    <t>and the X variable as the variable cost.</t>
  </si>
  <si>
    <t>Multiple regression</t>
  </si>
  <si>
    <t>4.  Using the simple and multiple regression analyses above, what independent variable(s) would you recommend</t>
  </si>
  <si>
    <t>to estimate the  Overhead Costs?  Why?  Your response should be at least 75 words and discuss the R-Squared.</t>
  </si>
  <si>
    <t>SUMMARY OUTPUT</t>
  </si>
  <si>
    <t>Regression Statistics</t>
  </si>
  <si>
    <t>Multiple R</t>
  </si>
  <si>
    <t>R Square</t>
  </si>
  <si>
    <t>Adjusted R Square</t>
  </si>
  <si>
    <t>Standard Error</t>
  </si>
  <si>
    <t>Observations</t>
  </si>
  <si>
    <t>ANOVA</t>
  </si>
  <si>
    <t>df</t>
  </si>
  <si>
    <t>SS</t>
  </si>
  <si>
    <t>MS</t>
  </si>
  <si>
    <t>F</t>
  </si>
  <si>
    <t>Significance F</t>
  </si>
  <si>
    <t>Regression</t>
  </si>
  <si>
    <t>Residual</t>
  </si>
  <si>
    <t>Total</t>
  </si>
  <si>
    <t>Coefficients</t>
  </si>
  <si>
    <t>t Stat</t>
  </si>
  <si>
    <t>P-value</t>
  </si>
  <si>
    <t>Lower 95%</t>
  </si>
  <si>
    <t>Upper 95%</t>
  </si>
  <si>
    <t>Lower 95.0%</t>
  </si>
  <si>
    <t>Upper 95.0%</t>
  </si>
  <si>
    <t>Intercept</t>
  </si>
  <si>
    <t>X Variable 1</t>
  </si>
  <si>
    <t>Y=18,599.795+908.08X</t>
  </si>
  <si>
    <t>X=Operating hours</t>
  </si>
  <si>
    <t>Project 3</t>
  </si>
  <si>
    <r>
      <t xml:space="preserve">Please use this template provided  to solve project 3 which has </t>
    </r>
    <r>
      <rPr>
        <b/>
        <sz val="10"/>
        <rFont val="Arial"/>
        <family val="2"/>
      </rPr>
      <t>3 parts on separate worksheets</t>
    </r>
    <r>
      <rPr>
        <sz val="10"/>
        <color theme="1"/>
        <rFont val="Arial"/>
        <family val="2"/>
      </rPr>
      <t xml:space="preserve"> and save your file using your first initial, last name, and project 3</t>
    </r>
  </si>
  <si>
    <t>Upload your solution to the project 3 link.   Make sure you type your name in cell A2</t>
  </si>
  <si>
    <t xml:space="preserve">You should always verify that your project file has been uploaded correctly.  Remember it is your </t>
  </si>
  <si>
    <t xml:space="preserve">The project solution is worth a total of 20 pts.  </t>
  </si>
  <si>
    <t>I have a demonstration  exercise that demonstrates the traditional and the ABC method for allocating MOH  and an audio PowerPoint of this process.</t>
  </si>
  <si>
    <t>in the chapter 5 folder and an extensive regression demonstration in the chapter 6 folder.</t>
  </si>
  <si>
    <t>Also, there is support material on cost-profit-volume analysis in the chapter 7 folder.</t>
  </si>
  <si>
    <t xml:space="preserve">Part 3 Worth 5 pts.  Each requirement worth 1 pt. </t>
  </si>
  <si>
    <t>7.  Perform Breakeven Analysis</t>
  </si>
  <si>
    <t>Part 3 relates to chapter 7</t>
  </si>
  <si>
    <t>DATA</t>
  </si>
  <si>
    <t>ABC, Inc. is a newly organized manufacturing business this year.</t>
  </si>
  <si>
    <t>The following company's costs and expenses are:</t>
  </si>
  <si>
    <t>Sales price per unit</t>
  </si>
  <si>
    <t>Manufacturing costs:</t>
  </si>
  <si>
    <t>Fixed Costs</t>
  </si>
  <si>
    <t>Variable Costs</t>
  </si>
  <si>
    <t>Direct materials</t>
  </si>
  <si>
    <t>Direct labor</t>
  </si>
  <si>
    <t>Variable Manufacturing overhead</t>
  </si>
  <si>
    <t>Fixed Manufacturing overhead</t>
  </si>
  <si>
    <t>Period expenses:</t>
  </si>
  <si>
    <t>Variable Selling and administrative expenses</t>
  </si>
  <si>
    <t>Fixed Selling and Administrative expenses</t>
  </si>
  <si>
    <t>Totals</t>
  </si>
  <si>
    <t>Units produced</t>
  </si>
  <si>
    <t>units</t>
  </si>
  <si>
    <t>Units sold</t>
  </si>
  <si>
    <t>Use the information in the DATA field above using cell referencing to answer the following requirements.</t>
  </si>
  <si>
    <t>1.  Calculate the breakeven point in units.  Reference page 271.</t>
  </si>
  <si>
    <t>2.  Calculate the breakeven point in sales dollars.</t>
  </si>
  <si>
    <t>3.  Calculate the safety margin.  What does the margin of safety mean? Reference page 277.</t>
  </si>
  <si>
    <t>understand the multiplier impact of changes in sales volume that occurs based on DOL.</t>
  </si>
  <si>
    <r>
      <t xml:space="preserve">4.  What if the direct labor cost per unit increases from $7 a unit to $9, what will be the new </t>
    </r>
    <r>
      <rPr>
        <b/>
        <sz val="10"/>
        <rFont val="Arial"/>
        <family val="2"/>
      </rPr>
      <t>breakeven in units?  Explain why it changed.</t>
    </r>
  </si>
  <si>
    <t>You should only have to change the direct labor in the data area and actually all your answers should be updated.  Please put the direct labor cost back to the original number once you have answered the question?</t>
  </si>
  <si>
    <r>
      <t xml:space="preserve">5.  What if the manufacturing overhead cost decreases from 100,000 to 90,000, what will be the new </t>
    </r>
    <r>
      <rPr>
        <b/>
        <sz val="10"/>
        <rFont val="Arial"/>
        <family val="2"/>
      </rPr>
      <t>breakeven in units?  Explain why it changed.</t>
    </r>
  </si>
  <si>
    <t>You should only have to change the fixed MOH in the data area and actually all your answers should be updated.  Please put the fixed MOH cost back to the original number once you have answered the question?</t>
  </si>
  <si>
    <t>Solution:</t>
  </si>
  <si>
    <t xml:space="preserve">1. </t>
  </si>
  <si>
    <t>Break even in units</t>
  </si>
  <si>
    <t>Units</t>
  </si>
  <si>
    <t>2.</t>
  </si>
  <si>
    <t>Break even in sales $</t>
  </si>
  <si>
    <t xml:space="preserve">3. </t>
  </si>
  <si>
    <t>On page 277 I realize the author uses budgeted sales revenue in the margin of safety calculation, but if you are</t>
  </si>
  <si>
    <t>Safety Margin</t>
  </si>
  <si>
    <t xml:space="preserve">given the actual sales revenue you can replace budgeted sales with actual sales. </t>
  </si>
  <si>
    <t xml:space="preserve"> What does the margin of safety mean?  Be very explicit in your answer, so I know you understand this concept and the importance of it to managers.</t>
  </si>
  <si>
    <t>Project 3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</si>
</sst>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_(&quot;$&quot;* #,##0_);_(&quot;$&quot;* \(#,##0\);_(&quot;$&quot;* &quot;-&quot;??_);_(@_)"/>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b/>
      <sz val="10"/>
      <color indexed="10"/>
      <name val="Arial"/>
      <family val="2"/>
    </font>
    <font>
      <b/>
      <sz val="10"/>
      <color rgb="FFFF0000"/>
      <name val="Arial"/>
      <family val="2"/>
    </font>
    <font>
      <sz val="10"/>
      <color indexed="10"/>
      <name val="Arial"/>
      <family val="2"/>
    </font>
    <font>
      <sz val="12"/>
      <name val="Arial"/>
      <family val="2"/>
    </font>
    <font>
      <i/>
      <sz val="10"/>
      <name val="Arial"/>
      <family val="2"/>
    </font>
    <font>
      <sz val="10"/>
      <color indexed="12"/>
      <name val="Arial"/>
      <family val="2"/>
    </font>
    <font>
      <sz val="10"/>
      <color indexed="8"/>
      <name val="Arial"/>
      <family val="2"/>
    </font>
    <font>
      <b/>
      <sz val="8"/>
      <color indexed="81"/>
      <name val="Tahoma"/>
      <family val="2"/>
    </font>
    <font>
      <sz val="8"/>
      <color indexed="81"/>
      <name val="Tahoma"/>
      <family val="2"/>
    </font>
    <font>
      <sz val="10"/>
      <color rgb="FFFF0000"/>
      <name val="Arial"/>
      <family val="2"/>
    </font>
  </fonts>
  <fills count="3">
    <fill>
      <patternFill patternType="none"/>
    </fill>
    <fill>
      <patternFill patternType="gray125"/>
    </fill>
    <fill>
      <patternFill patternType="solid">
        <fgColor indexed="13"/>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top/>
      <bottom style="thin">
        <color indexed="64"/>
      </bottom>
      <diagonal/>
    </border>
  </borders>
  <cellStyleXfs count="7">
    <xf numFmtId="0" fontId="0" fillId="0" borderId="0"/>
    <xf numFmtId="0" fontId="2" fillId="0" borderId="0"/>
    <xf numFmtId="0" fontId="8" fillId="0" borderId="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9" fontId="1" fillId="0" borderId="0" applyFont="0" applyFill="0" applyBorder="0" applyAlignment="0" applyProtection="0"/>
  </cellStyleXfs>
  <cellXfs count="67">
    <xf numFmtId="0" fontId="0" fillId="0" borderId="0" xfId="0"/>
    <xf numFmtId="0" fontId="3" fillId="0" borderId="0" xfId="1" applyFont="1" applyFill="1"/>
    <xf numFmtId="0" fontId="2" fillId="0" borderId="0" xfId="1" applyFont="1" applyFill="1"/>
    <xf numFmtId="0" fontId="3" fillId="0" borderId="0" xfId="1" applyFont="1"/>
    <xf numFmtId="0" fontId="6" fillId="0" borderId="0" xfId="1" applyFont="1"/>
    <xf numFmtId="0" fontId="2" fillId="0" borderId="0" xfId="1" applyFont="1"/>
    <xf numFmtId="0" fontId="5" fillId="0" borderId="0" xfId="1" applyFont="1" applyFill="1"/>
    <xf numFmtId="0" fontId="6" fillId="0" borderId="0" xfId="1" applyFont="1" applyFill="1"/>
    <xf numFmtId="0" fontId="7" fillId="0" borderId="0" xfId="1" applyFont="1"/>
    <xf numFmtId="0" fontId="3" fillId="0" borderId="0" xfId="2" applyFont="1"/>
    <xf numFmtId="0" fontId="4" fillId="0" borderId="0" xfId="2" applyFont="1"/>
    <xf numFmtId="0" fontId="4" fillId="0" borderId="0" xfId="2" applyFont="1" applyFill="1"/>
    <xf numFmtId="0" fontId="4" fillId="0" borderId="0" xfId="0" applyFont="1" applyFill="1"/>
    <xf numFmtId="0" fontId="2" fillId="0" borderId="0" xfId="1" applyFill="1"/>
    <xf numFmtId="0" fontId="2" fillId="0" borderId="0" xfId="1"/>
    <xf numFmtId="0" fontId="2" fillId="0" borderId="0" xfId="1" applyFill="1" applyAlignment="1">
      <alignment wrapText="1"/>
    </xf>
    <xf numFmtId="3" fontId="2" fillId="0" borderId="0" xfId="1" applyNumberFormat="1" applyFill="1"/>
    <xf numFmtId="8" fontId="6" fillId="0" borderId="1" xfId="1" applyNumberFormat="1" applyFont="1" applyFill="1" applyBorder="1"/>
    <xf numFmtId="8" fontId="6" fillId="0" borderId="2" xfId="1" applyNumberFormat="1" applyFont="1" applyFill="1" applyBorder="1"/>
    <xf numFmtId="8" fontId="6" fillId="0" borderId="3" xfId="1" applyNumberFormat="1" applyFont="1" applyFill="1" applyBorder="1"/>
    <xf numFmtId="6" fontId="2" fillId="0" borderId="4" xfId="1" applyNumberFormat="1" applyFill="1" applyBorder="1"/>
    <xf numFmtId="6" fontId="2" fillId="0" borderId="0" xfId="1" applyNumberFormat="1" applyFill="1"/>
    <xf numFmtId="8" fontId="6" fillId="0" borderId="5" xfId="1" applyNumberFormat="1" applyFont="1" applyFill="1" applyBorder="1"/>
    <xf numFmtId="0" fontId="9" fillId="0" borderId="0" xfId="1" applyFont="1" applyFill="1"/>
    <xf numFmtId="0" fontId="3" fillId="0" borderId="0" xfId="1" applyFont="1" applyFill="1" applyAlignment="1">
      <alignment wrapText="1"/>
    </xf>
    <xf numFmtId="6" fontId="6" fillId="0" borderId="5" xfId="1" applyNumberFormat="1" applyFont="1" applyFill="1" applyBorder="1"/>
    <xf numFmtId="38" fontId="6" fillId="0" borderId="1" xfId="1" applyNumberFormat="1" applyFont="1" applyFill="1" applyBorder="1"/>
    <xf numFmtId="38" fontId="6" fillId="0" borderId="2" xfId="1" applyNumberFormat="1" applyFont="1" applyFill="1" applyBorder="1"/>
    <xf numFmtId="6" fontId="6" fillId="0" borderId="6" xfId="1" applyNumberFormat="1" applyFont="1" applyFill="1" applyBorder="1"/>
    <xf numFmtId="0" fontId="6" fillId="0" borderId="0" xfId="1" applyNumberFormat="1" applyFont="1" applyFill="1"/>
    <xf numFmtId="0" fontId="3" fillId="0" borderId="0" xfId="0" applyFont="1" applyFill="1"/>
    <xf numFmtId="0" fontId="6" fillId="0" borderId="0" xfId="0" applyFont="1" applyFill="1"/>
    <xf numFmtId="0" fontId="2" fillId="0" borderId="0" xfId="0" applyFont="1" applyFill="1"/>
    <xf numFmtId="0" fontId="3" fillId="0" borderId="0" xfId="0" applyFont="1"/>
    <xf numFmtId="42" fontId="2" fillId="0" borderId="0" xfId="1" applyNumberFormat="1" applyFill="1"/>
    <xf numFmtId="41" fontId="2" fillId="0" borderId="0" xfId="1" applyNumberFormat="1" applyFill="1"/>
    <xf numFmtId="0" fontId="7" fillId="0" borderId="0" xfId="1" applyFont="1" applyFill="1"/>
    <xf numFmtId="0" fontId="7" fillId="0" borderId="1" xfId="1" applyFont="1" applyFill="1" applyBorder="1"/>
    <xf numFmtId="0" fontId="7" fillId="0" borderId="3" xfId="1" applyFont="1" applyFill="1" applyBorder="1"/>
    <xf numFmtId="0" fontId="2" fillId="0" borderId="0" xfId="1" applyFill="1" applyBorder="1" applyAlignment="1"/>
    <xf numFmtId="4" fontId="2" fillId="0" borderId="5" xfId="1" applyNumberFormat="1" applyFill="1" applyBorder="1"/>
    <xf numFmtId="4" fontId="2" fillId="0" borderId="0" xfId="1" applyNumberFormat="1" applyFill="1"/>
    <xf numFmtId="0" fontId="9" fillId="0" borderId="7" xfId="1" applyFont="1" applyFill="1" applyBorder="1" applyAlignment="1">
      <alignment horizontal="centerContinuous"/>
    </xf>
    <xf numFmtId="0" fontId="2" fillId="2" borderId="0" xfId="1" applyFill="1" applyBorder="1" applyAlignment="1"/>
    <xf numFmtId="0" fontId="2" fillId="0" borderId="8" xfId="1" applyFill="1" applyBorder="1" applyAlignment="1"/>
    <xf numFmtId="0" fontId="9" fillId="0" borderId="7" xfId="1" applyFont="1" applyFill="1" applyBorder="1" applyAlignment="1">
      <alignment horizontal="center"/>
    </xf>
    <xf numFmtId="0" fontId="2" fillId="2" borderId="8" xfId="1" applyFill="1" applyBorder="1" applyAlignment="1"/>
    <xf numFmtId="0" fontId="6" fillId="0" borderId="0" xfId="0" applyFont="1"/>
    <xf numFmtId="0" fontId="4" fillId="0" borderId="0" xfId="0" applyFont="1"/>
    <xf numFmtId="6" fontId="3" fillId="0" borderId="0" xfId="1" applyNumberFormat="1" applyFont="1"/>
    <xf numFmtId="0" fontId="2" fillId="0" borderId="0" xfId="1" applyAlignment="1">
      <alignment wrapText="1"/>
    </xf>
    <xf numFmtId="6" fontId="2" fillId="0" borderId="0" xfId="1" applyNumberFormat="1"/>
    <xf numFmtId="3" fontId="2" fillId="0" borderId="9" xfId="1" applyNumberFormat="1" applyFont="1" applyBorder="1"/>
    <xf numFmtId="0" fontId="2" fillId="0" borderId="9" xfId="1" applyFont="1" applyBorder="1"/>
    <xf numFmtId="6" fontId="2" fillId="0" borderId="4" xfId="1" applyNumberFormat="1" applyBorder="1"/>
    <xf numFmtId="3" fontId="2" fillId="0" borderId="0" xfId="1" applyNumberFormat="1"/>
    <xf numFmtId="4" fontId="7" fillId="0" borderId="0" xfId="1" applyNumberFormat="1" applyFont="1"/>
    <xf numFmtId="0" fontId="14" fillId="0" borderId="0" xfId="1" applyFont="1"/>
    <xf numFmtId="0" fontId="5" fillId="0" borderId="0" xfId="1" applyFont="1"/>
    <xf numFmtId="164" fontId="2" fillId="0" borderId="0" xfId="1" applyNumberFormat="1"/>
    <xf numFmtId="164" fontId="2" fillId="0" borderId="0" xfId="1" quotePrefix="1" applyNumberFormat="1"/>
    <xf numFmtId="0" fontId="2" fillId="0" borderId="0" xfId="1" quotePrefix="1"/>
    <xf numFmtId="7" fontId="7" fillId="0" borderId="0" xfId="5" applyNumberFormat="1" applyFont="1"/>
    <xf numFmtId="44" fontId="7" fillId="0" borderId="0" xfId="5" applyFont="1"/>
    <xf numFmtId="44" fontId="7" fillId="0" borderId="0" xfId="5" applyNumberFormat="1" applyFont="1"/>
    <xf numFmtId="165" fontId="7" fillId="0" borderId="0" xfId="5" applyNumberFormat="1" applyFont="1"/>
    <xf numFmtId="10" fontId="7" fillId="0" borderId="0" xfId="6" applyNumberFormat="1" applyFont="1"/>
  </cellXfs>
  <cellStyles count="7">
    <cellStyle name="Comma 2" xfId="3"/>
    <cellStyle name="Currency 2" xfId="4"/>
    <cellStyle name="Currency 3" xfId="5"/>
    <cellStyle name="Normal" xfId="0" builtinId="0"/>
    <cellStyle name="Normal 2" xfId="1"/>
    <cellStyle name="Normal_solution08sumprob1" xfId="2"/>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a:t>Scattergraph</a:t>
            </a:r>
          </a:p>
        </c:rich>
      </c:tx>
      <c:layout>
        <c:manualLayout>
          <c:xMode val="edge"/>
          <c:yMode val="edge"/>
          <c:x val="0.45615982241953384"/>
          <c:y val="1.9575856443719411E-2"/>
        </c:manualLayout>
      </c:layout>
      <c:overlay val="0"/>
      <c:spPr>
        <a:noFill/>
        <a:ln w="25400">
          <a:noFill/>
        </a:ln>
      </c:spPr>
    </c:title>
    <c:autoTitleDeleted val="0"/>
    <c:plotArea>
      <c:layout>
        <c:manualLayout>
          <c:layoutTarget val="inner"/>
          <c:xMode val="edge"/>
          <c:yMode val="edge"/>
          <c:x val="0.11875693673695895"/>
          <c:y val="0.11256117455138663"/>
          <c:w val="0.52053274139844607"/>
          <c:h val="0.78140293637846669"/>
        </c:manualLayout>
      </c:layout>
      <c:scatterChart>
        <c:scatterStyle val="lineMarker"/>
        <c:varyColors val="0"/>
        <c:ser>
          <c:idx val="0"/>
          <c:order val="0"/>
          <c:tx>
            <c:strRef>
              <c:f>'Part 2'!$E$14</c:f>
              <c:strCache>
                <c:ptCount val="1"/>
                <c:pt idx="0">
                  <c:v>Total Overhead costs for the operating rooms
during month</c:v>
                </c:pt>
              </c:strCache>
            </c:strRef>
          </c:tx>
          <c:spPr>
            <a:ln w="28575">
              <a:noFill/>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linear"/>
            <c:dispRSqr val="1"/>
            <c:dispEq val="1"/>
            <c:trendlineLbl>
              <c:layout>
                <c:manualLayout>
                  <c:x val="8.2884797667587603E-3"/>
                  <c:y val="-3.9696604049138211E-2"/>
                </c:manualLayout>
              </c:layout>
              <c:numFmt formatCode="General"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trendlineLbl>
          </c:trendline>
          <c:xVal>
            <c:numRef>
              <c:f>'Part 2'!$B$15:$B$26</c:f>
              <c:numCache>
                <c:formatCode>#,##0</c:formatCode>
                <c:ptCount val="12"/>
                <c:pt idx="0">
                  <c:v>590</c:v>
                </c:pt>
                <c:pt idx="1">
                  <c:v>460</c:v>
                </c:pt>
                <c:pt idx="2">
                  <c:v>440</c:v>
                </c:pt>
                <c:pt idx="3">
                  <c:v>290</c:v>
                </c:pt>
                <c:pt idx="4">
                  <c:v>230</c:v>
                </c:pt>
                <c:pt idx="5">
                  <c:v>320</c:v>
                </c:pt>
                <c:pt idx="6">
                  <c:v>390</c:v>
                </c:pt>
                <c:pt idx="7">
                  <c:v>480</c:v>
                </c:pt>
                <c:pt idx="8">
                  <c:v>560</c:v>
                </c:pt>
                <c:pt idx="9">
                  <c:v>700</c:v>
                </c:pt>
                <c:pt idx="10">
                  <c:v>590</c:v>
                </c:pt>
                <c:pt idx="11">
                  <c:v>740</c:v>
                </c:pt>
              </c:numCache>
            </c:numRef>
          </c:xVal>
          <c:yVal>
            <c:numRef>
              <c:f>'Part 2'!$E$15:$E$26</c:f>
              <c:numCache>
                <c:formatCode>_(* #,##0_);_(* \(#,##0\);_(* "-"_);_(@_)</c:formatCode>
                <c:ptCount val="12"/>
                <c:pt idx="0" formatCode="_(&quot;$&quot;* #,##0_);_(&quot;$&quot;* \(#,##0\);_(&quot;$&quot;* &quot;-&quot;_);_(@_)">
                  <c:v>558000</c:v>
                </c:pt>
                <c:pt idx="1">
                  <c:v>433000</c:v>
                </c:pt>
                <c:pt idx="2">
                  <c:v>408000</c:v>
                </c:pt>
                <c:pt idx="3">
                  <c:v>283000</c:v>
                </c:pt>
                <c:pt idx="4">
                  <c:v>245500</c:v>
                </c:pt>
                <c:pt idx="5">
                  <c:v>308000</c:v>
                </c:pt>
                <c:pt idx="6">
                  <c:v>358000</c:v>
                </c:pt>
                <c:pt idx="7">
                  <c:v>445500</c:v>
                </c:pt>
                <c:pt idx="8">
                  <c:v>533000</c:v>
                </c:pt>
                <c:pt idx="9">
                  <c:v>658000</c:v>
                </c:pt>
                <c:pt idx="10">
                  <c:v>558000</c:v>
                </c:pt>
                <c:pt idx="11">
                  <c:v>693000</c:v>
                </c:pt>
              </c:numCache>
            </c:numRef>
          </c:yVal>
          <c:smooth val="0"/>
          <c:extLst>
            <c:ext xmlns:c16="http://schemas.microsoft.com/office/drawing/2014/chart" uri="{C3380CC4-5D6E-409C-BE32-E72D297353CC}">
              <c16:uniqueId val="{00000000-207E-4D5D-BAD9-3FA949804458}"/>
            </c:ext>
          </c:extLst>
        </c:ser>
        <c:dLbls>
          <c:showLegendKey val="0"/>
          <c:showVal val="0"/>
          <c:showCatName val="0"/>
          <c:showSerName val="0"/>
          <c:showPercent val="0"/>
          <c:showBubbleSize val="0"/>
        </c:dLbls>
        <c:axId val="81849344"/>
        <c:axId val="81851520"/>
      </c:scatterChart>
      <c:valAx>
        <c:axId val="8184934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Operating room hours</a:t>
                </a:r>
              </a:p>
            </c:rich>
          </c:tx>
          <c:layout>
            <c:manualLayout>
              <c:xMode val="edge"/>
              <c:yMode val="edge"/>
              <c:x val="0.29966703662597116"/>
              <c:y val="0.9445350734094616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1851520"/>
        <c:crosses val="autoZero"/>
        <c:crossBetween val="midCat"/>
      </c:valAx>
      <c:valAx>
        <c:axId val="8185152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Overhead cost</a:t>
                </a:r>
              </a:p>
            </c:rich>
          </c:tx>
          <c:layout>
            <c:manualLayout>
              <c:xMode val="edge"/>
              <c:yMode val="edge"/>
              <c:x val="1.2208657047724751E-2"/>
              <c:y val="0.42577487765089722"/>
            </c:manualLayout>
          </c:layout>
          <c:overlay val="0"/>
          <c:spPr>
            <a:noFill/>
            <a:ln w="25400">
              <a:noFill/>
            </a:ln>
          </c:spPr>
        </c:title>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1849344"/>
        <c:crosses val="autoZero"/>
        <c:crossBetween val="midCat"/>
      </c:valAx>
      <c:spPr>
        <a:solidFill>
          <a:srgbClr val="C0C0C0"/>
        </a:solidFill>
        <a:ln w="12700">
          <a:solidFill>
            <a:srgbClr val="808080"/>
          </a:solidFill>
          <a:prstDash val="solid"/>
        </a:ln>
      </c:spPr>
    </c:plotArea>
    <c:legend>
      <c:legendPos val="r"/>
      <c:layout>
        <c:manualLayout>
          <c:xMode val="edge"/>
          <c:yMode val="edge"/>
          <c:x val="0.66481687014428414"/>
          <c:y val="0.41598694942903752"/>
          <c:w val="0.33074361820199782"/>
          <c:h val="0.17455138662316477"/>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codeName="Chart10"/>
  <sheetViews>
    <sheetView zoomScale="93" workbookViewId="0"/>
  </sheetViews>
  <pageMargins left="0.75" right="0.75" top="1" bottom="1" header="0.5" footer="0.5"/>
  <headerFooter alignWithMargins="0"/>
  <drawing r:id="rId1"/>
</chartsheet>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190500</xdr:colOff>
      <xdr:row>39</xdr:row>
      <xdr:rowOff>133350</xdr:rowOff>
    </xdr:from>
    <xdr:to>
      <xdr:col>4</xdr:col>
      <xdr:colOff>361950</xdr:colOff>
      <xdr:row>50</xdr:row>
      <xdr:rowOff>142875</xdr:rowOff>
    </xdr:to>
    <xdr:sp macro="" textlink="">
      <xdr:nvSpPr>
        <xdr:cNvPr id="2" name="TextBox 1"/>
        <xdr:cNvSpPr txBox="1"/>
      </xdr:nvSpPr>
      <xdr:spPr>
        <a:xfrm>
          <a:off x="190500" y="6972300"/>
          <a:ext cx="7048500" cy="1790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b="1">
            <a:solidFill>
              <a:sysClr val="windowText" lastClr="000000"/>
            </a:solidFill>
            <a:latin typeface="+mn-lt"/>
            <a:ea typeface="+mn-ea"/>
            <a:cs typeface="+mn-cs"/>
          </a:endParaRPr>
        </a:p>
        <a:p>
          <a:r>
            <a:rPr lang="en-US" sz="1100">
              <a:solidFill>
                <a:schemeClr val="dk1"/>
              </a:solidFill>
              <a:latin typeface="+mn-lt"/>
              <a:ea typeface="+mn-ea"/>
              <a:cs typeface="+mn-cs"/>
            </a:rPr>
            <a:t>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77</xdr:row>
      <xdr:rowOff>95250</xdr:rowOff>
    </xdr:from>
    <xdr:to>
      <xdr:col>5</xdr:col>
      <xdr:colOff>76200</xdr:colOff>
      <xdr:row>86</xdr:row>
      <xdr:rowOff>142875</xdr:rowOff>
    </xdr:to>
    <xdr:sp macro="" textlink="">
      <xdr:nvSpPr>
        <xdr:cNvPr id="2" name="TextBox 1"/>
        <xdr:cNvSpPr txBox="1"/>
      </xdr:nvSpPr>
      <xdr:spPr>
        <a:xfrm>
          <a:off x="219075" y="13144500"/>
          <a:ext cx="6486525"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8664677" cy="628854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tabSelected="1" workbookViewId="0">
      <selection activeCell="B11" sqref="B11"/>
    </sheetView>
  </sheetViews>
  <sheetFormatPr defaultColWidth="9.1328125" defaultRowHeight="12.75" x14ac:dyDescent="0.35"/>
  <cols>
    <col min="1" max="1" width="41.73046875" style="2" customWidth="1"/>
    <col min="2" max="2" width="11.265625" style="2" customWidth="1"/>
    <col min="3" max="3" width="30.73046875" style="2" customWidth="1"/>
    <col min="4" max="4" width="16.73046875" style="2" customWidth="1"/>
    <col min="5" max="5" width="13" style="2" customWidth="1"/>
    <col min="6" max="6" width="17" style="2" customWidth="1"/>
    <col min="7" max="7" width="15.73046875" style="2" customWidth="1"/>
    <col min="8" max="8" width="11.3984375" style="2" customWidth="1"/>
    <col min="9" max="9" width="14.265625" style="2" customWidth="1"/>
    <col min="10" max="16384" width="9.1328125" style="2"/>
  </cols>
  <sheetData>
    <row r="1" spans="1:13" ht="13.15" x14ac:dyDescent="0.4">
      <c r="A1" s="1" t="s">
        <v>135</v>
      </c>
      <c r="B1" s="12" t="s">
        <v>136</v>
      </c>
      <c r="C1" s="12"/>
    </row>
    <row r="2" spans="1:13" ht="13.15" x14ac:dyDescent="0.4">
      <c r="A2" s="3" t="s">
        <v>0</v>
      </c>
      <c r="B2" s="12" t="s">
        <v>137</v>
      </c>
      <c r="C2" s="12"/>
    </row>
    <row r="3" spans="1:13" ht="13.15" x14ac:dyDescent="0.4">
      <c r="B3" s="47" t="s">
        <v>138</v>
      </c>
      <c r="C3" s="12"/>
    </row>
    <row r="4" spans="1:13" ht="13.15" x14ac:dyDescent="0.4">
      <c r="B4" s="47" t="s">
        <v>1</v>
      </c>
      <c r="C4" s="12"/>
    </row>
    <row r="5" spans="1:13" x14ac:dyDescent="0.35">
      <c r="B5" s="48" t="s">
        <v>2</v>
      </c>
      <c r="C5" s="12"/>
    </row>
    <row r="6" spans="1:13" ht="13.15" x14ac:dyDescent="0.4">
      <c r="B6" s="33" t="s">
        <v>3</v>
      </c>
      <c r="C6" s="12"/>
    </row>
    <row r="7" spans="1:13" ht="13.15" x14ac:dyDescent="0.4">
      <c r="B7" s="33" t="s">
        <v>139</v>
      </c>
      <c r="C7" s="12"/>
      <c r="G7" s="3"/>
    </row>
    <row r="8" spans="1:13" x14ac:dyDescent="0.35">
      <c r="B8" s="48" t="s">
        <v>140</v>
      </c>
      <c r="C8" s="12"/>
      <c r="H8" s="5"/>
      <c r="I8" s="5"/>
      <c r="J8" s="5"/>
      <c r="K8" s="5"/>
      <c r="L8" s="5"/>
      <c r="M8" s="5"/>
    </row>
    <row r="9" spans="1:13" ht="13.15" x14ac:dyDescent="0.4">
      <c r="B9" s="48" t="s">
        <v>141</v>
      </c>
      <c r="C9" s="12"/>
      <c r="H9" s="3"/>
      <c r="I9" s="3"/>
      <c r="J9" s="3"/>
      <c r="K9" s="5"/>
      <c r="L9" s="5"/>
      <c r="M9" s="5"/>
    </row>
    <row r="10" spans="1:13" ht="13.15" x14ac:dyDescent="0.4">
      <c r="B10" s="48" t="s">
        <v>142</v>
      </c>
      <c r="C10" s="12"/>
      <c r="H10" s="3"/>
      <c r="I10" s="3"/>
      <c r="J10" s="3"/>
      <c r="K10" s="3"/>
      <c r="L10" s="3"/>
      <c r="M10" s="5"/>
    </row>
    <row r="11" spans="1:13" ht="13.15" x14ac:dyDescent="0.4">
      <c r="A11" s="6"/>
      <c r="B11" s="7"/>
      <c r="G11" s="8"/>
      <c r="H11" s="5"/>
      <c r="I11" s="5"/>
      <c r="J11" s="5"/>
      <c r="K11" s="5"/>
      <c r="L11" s="5"/>
      <c r="M11" s="5"/>
    </row>
    <row r="12" spans="1:13" ht="13.15" x14ac:dyDescent="0.4">
      <c r="A12" s="1" t="s">
        <v>4</v>
      </c>
      <c r="B12" s="7"/>
      <c r="G12" s="8"/>
      <c r="H12" s="5"/>
      <c r="I12" s="5"/>
      <c r="J12" s="5"/>
      <c r="K12" s="5"/>
      <c r="L12" s="5"/>
      <c r="M12" s="5"/>
    </row>
    <row r="13" spans="1:13" ht="13.15" x14ac:dyDescent="0.4">
      <c r="A13" s="5" t="s">
        <v>5</v>
      </c>
      <c r="B13" s="7"/>
      <c r="G13" s="8"/>
      <c r="H13" s="5"/>
      <c r="I13" s="5"/>
      <c r="J13" s="5"/>
      <c r="K13" s="5"/>
      <c r="L13" s="5"/>
      <c r="M13" s="5"/>
    </row>
    <row r="14" spans="1:13" ht="13.15" x14ac:dyDescent="0.4">
      <c r="A14" s="5" t="s">
        <v>6</v>
      </c>
      <c r="B14" s="7"/>
      <c r="G14" s="8"/>
      <c r="H14" s="5"/>
      <c r="I14" s="5"/>
      <c r="J14" s="5"/>
      <c r="K14" s="5"/>
      <c r="L14" s="5"/>
      <c r="M14" s="5"/>
    </row>
    <row r="15" spans="1:13" x14ac:dyDescent="0.35">
      <c r="A15" s="12" t="s">
        <v>143</v>
      </c>
    </row>
    <row r="16" spans="1:13" x14ac:dyDescent="0.35">
      <c r="A16" s="12"/>
    </row>
    <row r="17" spans="1:4" ht="13.15" x14ac:dyDescent="0.4">
      <c r="A17" s="9" t="s">
        <v>184</v>
      </c>
      <c r="B17" s="10"/>
      <c r="C17" s="10"/>
      <c r="D17" s="10"/>
    </row>
    <row r="18" spans="1:4" x14ac:dyDescent="0.35">
      <c r="A18" s="10" t="s">
        <v>7</v>
      </c>
      <c r="B18" s="10"/>
      <c r="C18" s="10"/>
      <c r="D18" s="10"/>
    </row>
    <row r="19" spans="1:4" x14ac:dyDescent="0.35">
      <c r="A19" s="10" t="s">
        <v>8</v>
      </c>
      <c r="B19" s="10"/>
      <c r="C19" s="10"/>
      <c r="D19" s="10"/>
    </row>
    <row r="20" spans="1:4" x14ac:dyDescent="0.35">
      <c r="A20" s="11" t="s">
        <v>9</v>
      </c>
      <c r="B20" s="12"/>
      <c r="C20" s="12"/>
      <c r="D20" s="12"/>
    </row>
    <row r="21" spans="1:4" x14ac:dyDescent="0.35">
      <c r="A21" s="11" t="s">
        <v>10</v>
      </c>
      <c r="B21" s="12"/>
      <c r="C21" s="12"/>
      <c r="D21" s="12"/>
    </row>
    <row r="22" spans="1:4" x14ac:dyDescent="0.35">
      <c r="A22" s="11" t="s">
        <v>11</v>
      </c>
      <c r="B22" s="12"/>
      <c r="C22" s="12"/>
      <c r="D22" s="12"/>
    </row>
    <row r="23" spans="1:4" x14ac:dyDescent="0.35">
      <c r="A23" s="11" t="s">
        <v>12</v>
      </c>
      <c r="B23" s="12"/>
      <c r="C23" s="12"/>
      <c r="D23" s="12"/>
    </row>
    <row r="24" spans="1:4" x14ac:dyDescent="0.35">
      <c r="A24" s="11" t="s">
        <v>144</v>
      </c>
    </row>
    <row r="38" spans="2:14" x14ac:dyDescent="0.35">
      <c r="B38" s="5"/>
      <c r="C38" s="5"/>
      <c r="D38" s="5"/>
      <c r="E38" s="5"/>
      <c r="F38" s="5"/>
      <c r="G38" s="5"/>
      <c r="H38" s="5"/>
      <c r="I38" s="5"/>
      <c r="J38" s="5"/>
      <c r="K38" s="5"/>
      <c r="L38" s="5"/>
      <c r="M38" s="5"/>
      <c r="N38" s="5"/>
    </row>
    <row r="39" spans="2:14" x14ac:dyDescent="0.35">
      <c r="B39" s="5"/>
      <c r="C39" s="5"/>
      <c r="D39" s="5"/>
      <c r="E39" s="5"/>
      <c r="F39" s="5"/>
      <c r="G39" s="5"/>
      <c r="H39" s="5"/>
      <c r="I39" s="5"/>
      <c r="J39" s="5"/>
      <c r="K39" s="5"/>
      <c r="L39" s="5"/>
      <c r="M39" s="5"/>
      <c r="N39" s="5"/>
    </row>
  </sheetData>
  <pageMargins left="0.25" right="0.25" top="0.5" bottom="0.5" header="0.5" footer="0.25"/>
  <pageSetup scale="74"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43"/>
  <sheetViews>
    <sheetView workbookViewId="0"/>
  </sheetViews>
  <sheetFormatPr defaultColWidth="9.1328125" defaultRowHeight="12.75" x14ac:dyDescent="0.35"/>
  <cols>
    <col min="1" max="1" width="44.3984375" style="13" customWidth="1"/>
    <col min="2" max="2" width="11.265625" style="13" customWidth="1"/>
    <col min="3" max="3" width="30.73046875" style="13" customWidth="1"/>
    <col min="4" max="4" width="16.73046875" style="13" customWidth="1"/>
    <col min="5" max="5" width="13" style="13" customWidth="1"/>
    <col min="6" max="6" width="17" style="13" customWidth="1"/>
    <col min="7" max="7" width="15.73046875" style="13" customWidth="1"/>
    <col min="8" max="8" width="11.3984375" style="13" customWidth="1"/>
    <col min="9" max="9" width="14.265625" style="13" customWidth="1"/>
    <col min="10" max="16384" width="9.1328125" style="13"/>
  </cols>
  <sheetData>
    <row r="1" spans="1:13" ht="13.15" x14ac:dyDescent="0.4">
      <c r="A1" s="1" t="s">
        <v>13</v>
      </c>
    </row>
    <row r="2" spans="1:13" ht="13.15" x14ac:dyDescent="0.4">
      <c r="A2" s="6"/>
      <c r="G2" s="8"/>
      <c r="H2" s="5"/>
      <c r="I2" s="5"/>
      <c r="J2" s="5"/>
      <c r="K2" s="5"/>
      <c r="L2" s="14"/>
      <c r="M2" s="14"/>
    </row>
    <row r="3" spans="1:13" x14ac:dyDescent="0.35">
      <c r="A3" s="13" t="s">
        <v>14</v>
      </c>
      <c r="G3" s="8"/>
      <c r="H3" s="5"/>
      <c r="I3" s="5"/>
      <c r="J3" s="5"/>
      <c r="K3" s="5"/>
      <c r="L3" s="14"/>
      <c r="M3" s="14"/>
    </row>
    <row r="4" spans="1:13" x14ac:dyDescent="0.35">
      <c r="A4" s="13" t="s">
        <v>15</v>
      </c>
      <c r="H4" s="14"/>
      <c r="I4" s="14"/>
      <c r="J4" s="14"/>
      <c r="K4" s="14"/>
      <c r="L4" s="14"/>
      <c r="M4" s="14"/>
    </row>
    <row r="5" spans="1:13" x14ac:dyDescent="0.35">
      <c r="A5" s="13" t="s">
        <v>16</v>
      </c>
      <c r="H5" s="14"/>
      <c r="I5" s="14"/>
      <c r="J5" s="14"/>
      <c r="K5" s="14"/>
      <c r="L5" s="14"/>
      <c r="M5" s="14"/>
    </row>
    <row r="6" spans="1:13" ht="38.65" thickBot="1" x14ac:dyDescent="0.4">
      <c r="A6" s="13" t="s">
        <v>17</v>
      </c>
      <c r="B6" s="15" t="s">
        <v>18</v>
      </c>
      <c r="C6" s="13" t="s">
        <v>19</v>
      </c>
      <c r="D6" s="15" t="s">
        <v>20</v>
      </c>
      <c r="E6" s="15" t="s">
        <v>21</v>
      </c>
      <c r="G6" s="14"/>
      <c r="H6" s="14"/>
      <c r="I6" s="14"/>
      <c r="J6" s="14"/>
      <c r="K6" s="14"/>
      <c r="L6" s="14"/>
      <c r="M6" s="14"/>
    </row>
    <row r="7" spans="1:13" ht="13.15" x14ac:dyDescent="0.4">
      <c r="A7" s="13" t="s">
        <v>22</v>
      </c>
      <c r="B7" s="16">
        <v>30000</v>
      </c>
      <c r="C7" s="13" t="s">
        <v>23</v>
      </c>
      <c r="D7" s="16">
        <v>30000</v>
      </c>
      <c r="E7" s="17">
        <f>B7/D7</f>
        <v>1</v>
      </c>
      <c r="H7" s="14"/>
      <c r="I7" s="14"/>
      <c r="J7" s="14"/>
      <c r="K7" s="14"/>
      <c r="L7" s="14"/>
      <c r="M7" s="14"/>
    </row>
    <row r="8" spans="1:13" ht="13.15" x14ac:dyDescent="0.4">
      <c r="A8" s="13" t="s">
        <v>24</v>
      </c>
      <c r="B8" s="16">
        <v>20000</v>
      </c>
      <c r="C8" s="13" t="s">
        <v>25</v>
      </c>
      <c r="D8" s="16">
        <v>1000</v>
      </c>
      <c r="E8" s="18"/>
      <c r="H8" s="14"/>
      <c r="I8" s="14"/>
      <c r="J8" s="14"/>
      <c r="K8" s="14"/>
      <c r="L8" s="14"/>
      <c r="M8" s="14"/>
    </row>
    <row r="9" spans="1:13" ht="25.9" x14ac:dyDescent="0.4">
      <c r="A9" s="15" t="s">
        <v>26</v>
      </c>
      <c r="B9" s="16">
        <v>100000</v>
      </c>
      <c r="C9" s="15" t="s">
        <v>27</v>
      </c>
      <c r="D9" s="16">
        <v>8000</v>
      </c>
      <c r="E9" s="18"/>
      <c r="H9" s="14"/>
      <c r="I9" s="14"/>
      <c r="J9" s="14"/>
      <c r="K9" s="14"/>
      <c r="L9" s="14"/>
      <c r="M9" s="14"/>
    </row>
    <row r="10" spans="1:13" ht="13.5" thickBot="1" x14ac:dyDescent="0.45">
      <c r="A10" s="13" t="s">
        <v>28</v>
      </c>
      <c r="B10" s="16">
        <v>500000</v>
      </c>
      <c r="C10" s="13" t="s">
        <v>29</v>
      </c>
      <c r="D10" s="16">
        <v>100000</v>
      </c>
      <c r="E10" s="19"/>
    </row>
    <row r="11" spans="1:13" ht="13.15" thickBot="1" x14ac:dyDescent="0.4">
      <c r="A11" s="13" t="s">
        <v>30</v>
      </c>
      <c r="B11" s="20">
        <f>SUM(B7:B10)</f>
        <v>650000</v>
      </c>
      <c r="D11" s="21"/>
      <c r="E11" s="21"/>
    </row>
    <row r="12" spans="1:13" ht="13.15" thickTop="1" x14ac:dyDescent="0.35"/>
    <row r="13" spans="1:13" x14ac:dyDescent="0.35">
      <c r="A13" s="13" t="s">
        <v>31</v>
      </c>
      <c r="D13" s="16"/>
      <c r="E13" s="16"/>
    </row>
    <row r="14" spans="1:13" ht="14.65" thickBot="1" x14ac:dyDescent="0.5">
      <c r="A14" s="13" t="s">
        <v>32</v>
      </c>
      <c r="F14" s="21"/>
    </row>
    <row r="15" spans="1:13" ht="13.5" thickBot="1" x14ac:dyDescent="0.45">
      <c r="A15" s="1" t="s">
        <v>33</v>
      </c>
      <c r="B15" s="22"/>
      <c r="F15" s="21"/>
    </row>
    <row r="16" spans="1:13" x14ac:dyDescent="0.35">
      <c r="F16" s="21"/>
    </row>
    <row r="17" spans="1:6" x14ac:dyDescent="0.35">
      <c r="A17" s="13" t="s">
        <v>34</v>
      </c>
      <c r="F17" s="21"/>
    </row>
    <row r="18" spans="1:6" ht="14.25" x14ac:dyDescent="0.45">
      <c r="A18" s="13" t="s">
        <v>35</v>
      </c>
      <c r="F18" s="21"/>
    </row>
    <row r="19" spans="1:6" ht="11.25" customHeight="1" x14ac:dyDescent="0.35">
      <c r="F19" s="21"/>
    </row>
    <row r="20" spans="1:6" ht="11.25" customHeight="1" x14ac:dyDescent="0.35">
      <c r="A20" s="13" t="s">
        <v>36</v>
      </c>
      <c r="F20" s="21"/>
    </row>
    <row r="21" spans="1:6" ht="11.25" customHeight="1" x14ac:dyDescent="0.35">
      <c r="F21" s="21"/>
    </row>
    <row r="22" spans="1:6" ht="11.25" customHeight="1" x14ac:dyDescent="0.35">
      <c r="A22" s="13" t="s">
        <v>22</v>
      </c>
      <c r="B22" s="13">
        <v>2000</v>
      </c>
      <c r="C22" s="13" t="s">
        <v>37</v>
      </c>
      <c r="F22" s="21"/>
    </row>
    <row r="23" spans="1:6" ht="11.25" customHeight="1" x14ac:dyDescent="0.35">
      <c r="A23" s="13" t="s">
        <v>24</v>
      </c>
      <c r="B23" s="13">
        <v>10</v>
      </c>
      <c r="C23" s="13" t="s">
        <v>38</v>
      </c>
      <c r="F23" s="21"/>
    </row>
    <row r="24" spans="1:6" ht="11.25" customHeight="1" x14ac:dyDescent="0.35">
      <c r="A24" s="15" t="s">
        <v>26</v>
      </c>
      <c r="B24" s="13">
        <v>200</v>
      </c>
      <c r="C24" s="13" t="s">
        <v>37</v>
      </c>
      <c r="F24" s="21"/>
    </row>
    <row r="25" spans="1:6" ht="11.25" customHeight="1" x14ac:dyDescent="0.35">
      <c r="A25" s="13" t="s">
        <v>28</v>
      </c>
      <c r="B25" s="13">
        <v>300</v>
      </c>
      <c r="C25" s="13" t="s">
        <v>39</v>
      </c>
      <c r="F25" s="21"/>
    </row>
    <row r="26" spans="1:6" ht="11.25" customHeight="1" x14ac:dyDescent="0.35">
      <c r="F26" s="21"/>
    </row>
    <row r="27" spans="1:6" ht="11.25" customHeight="1" thickBot="1" x14ac:dyDescent="0.4">
      <c r="A27" s="23" t="s">
        <v>40</v>
      </c>
      <c r="F27" s="21"/>
    </row>
    <row r="28" spans="1:6" ht="27.75" customHeight="1" thickBot="1" x14ac:dyDescent="0.45">
      <c r="A28" s="24" t="s">
        <v>41</v>
      </c>
      <c r="B28" s="25"/>
      <c r="F28" s="21"/>
    </row>
    <row r="29" spans="1:6" ht="11.25" customHeight="1" x14ac:dyDescent="0.35">
      <c r="F29" s="21"/>
    </row>
    <row r="30" spans="1:6" ht="11.25" customHeight="1" thickBot="1" x14ac:dyDescent="0.4">
      <c r="A30" s="23" t="s">
        <v>42</v>
      </c>
      <c r="F30" s="21"/>
    </row>
    <row r="31" spans="1:6" ht="11.25" customHeight="1" x14ac:dyDescent="0.4">
      <c r="A31" s="13" t="s">
        <v>22</v>
      </c>
      <c r="B31" s="26"/>
      <c r="F31" s="21"/>
    </row>
    <row r="32" spans="1:6" ht="11.25" customHeight="1" x14ac:dyDescent="0.4">
      <c r="A32" s="13" t="s">
        <v>24</v>
      </c>
      <c r="B32" s="27"/>
      <c r="F32" s="21"/>
    </row>
    <row r="33" spans="1:6" ht="11.25" customHeight="1" x14ac:dyDescent="0.4">
      <c r="A33" s="15" t="s">
        <v>26</v>
      </c>
      <c r="B33" s="27"/>
      <c r="F33" s="21"/>
    </row>
    <row r="34" spans="1:6" ht="11.25" customHeight="1" x14ac:dyDescent="0.4">
      <c r="A34" s="13" t="s">
        <v>28</v>
      </c>
      <c r="B34" s="27"/>
      <c r="F34" s="21"/>
    </row>
    <row r="35" spans="1:6" ht="15.75" customHeight="1" thickBot="1" x14ac:dyDescent="0.45">
      <c r="A35" s="1" t="s">
        <v>43</v>
      </c>
      <c r="B35" s="28"/>
      <c r="F35" s="21"/>
    </row>
    <row r="36" spans="1:6" ht="11.25" customHeight="1" x14ac:dyDescent="0.35">
      <c r="F36" s="21"/>
    </row>
    <row r="37" spans="1:6" ht="13.15" x14ac:dyDescent="0.4">
      <c r="A37" s="1" t="s">
        <v>44</v>
      </c>
    </row>
    <row r="38" spans="1:6" x14ac:dyDescent="0.35">
      <c r="A38" s="13" t="s">
        <v>45</v>
      </c>
    </row>
    <row r="39" spans="1:6" x14ac:dyDescent="0.35">
      <c r="A39" s="13" t="s">
        <v>46</v>
      </c>
    </row>
    <row r="40" spans="1:6" ht="13.15" x14ac:dyDescent="0.4">
      <c r="A40" s="7"/>
      <c r="B40" s="7"/>
      <c r="C40" s="7"/>
      <c r="D40" s="7"/>
      <c r="E40" s="7"/>
      <c r="F40" s="7"/>
    </row>
    <row r="41" spans="1:6" ht="13.15" x14ac:dyDescent="0.4">
      <c r="A41" s="29"/>
      <c r="B41" s="7"/>
      <c r="C41" s="7"/>
      <c r="D41" s="7"/>
      <c r="E41" s="7"/>
      <c r="F41" s="7"/>
    </row>
    <row r="42" spans="1:6" ht="13.15" x14ac:dyDescent="0.4">
      <c r="A42" s="29"/>
      <c r="B42" s="7"/>
      <c r="C42" s="7"/>
      <c r="D42" s="7"/>
      <c r="E42" s="7"/>
      <c r="F42" s="7"/>
    </row>
    <row r="43" spans="1:6" ht="13.15" x14ac:dyDescent="0.4">
      <c r="A43" s="7"/>
      <c r="B43" s="7"/>
      <c r="C43" s="7"/>
      <c r="D43" s="7"/>
      <c r="E43" s="7"/>
      <c r="F43" s="7"/>
    </row>
  </sheetData>
  <pageMargins left="0.25" right="0.25" top="0.5" bottom="0.5" header="0.5" footer="0.25"/>
  <pageSetup scale="85" orientation="landscape"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E81"/>
  <sheetViews>
    <sheetView workbookViewId="0"/>
  </sheetViews>
  <sheetFormatPr defaultColWidth="9.1328125" defaultRowHeight="12.75" x14ac:dyDescent="0.35"/>
  <cols>
    <col min="1" max="1" width="11.86328125" style="13" customWidth="1"/>
    <col min="2" max="2" width="25.59765625" style="13" customWidth="1"/>
    <col min="3" max="3" width="27.73046875" style="13" customWidth="1"/>
    <col min="4" max="4" width="17.265625" style="13" customWidth="1"/>
    <col min="5" max="5" width="17" style="13" customWidth="1"/>
    <col min="6" max="6" width="12.73046875" style="13" bestFit="1" customWidth="1"/>
    <col min="7" max="8" width="9.1328125" style="13"/>
    <col min="9" max="9" width="11.73046875" style="13" bestFit="1" customWidth="1"/>
    <col min="10" max="16384" width="9.1328125" style="13"/>
  </cols>
  <sheetData>
    <row r="1" spans="1:5" ht="13.15" x14ac:dyDescent="0.4">
      <c r="A1" s="30" t="s">
        <v>47</v>
      </c>
    </row>
    <row r="2" spans="1:5" ht="13.15" x14ac:dyDescent="0.4">
      <c r="A2" s="31" t="s">
        <v>48</v>
      </c>
    </row>
    <row r="3" spans="1:5" x14ac:dyDescent="0.35">
      <c r="A3" s="12" t="s">
        <v>49</v>
      </c>
    </row>
    <row r="4" spans="1:5" x14ac:dyDescent="0.35">
      <c r="A4" s="12" t="s">
        <v>50</v>
      </c>
    </row>
    <row r="5" spans="1:5" x14ac:dyDescent="0.35">
      <c r="A5" s="12" t="s">
        <v>51</v>
      </c>
    </row>
    <row r="6" spans="1:5" x14ac:dyDescent="0.35">
      <c r="A6" s="32" t="s">
        <v>52</v>
      </c>
    </row>
    <row r="7" spans="1:5" ht="13.15" x14ac:dyDescent="0.4">
      <c r="A7" s="33"/>
    </row>
    <row r="8" spans="1:5" x14ac:dyDescent="0.35">
      <c r="A8" s="32" t="s">
        <v>53</v>
      </c>
    </row>
    <row r="9" spans="1:5" ht="13.15" x14ac:dyDescent="0.4">
      <c r="A9" s="1"/>
    </row>
    <row r="10" spans="1:5" x14ac:dyDescent="0.35">
      <c r="A10" s="13" t="s">
        <v>54</v>
      </c>
    </row>
    <row r="11" spans="1:5" x14ac:dyDescent="0.35">
      <c r="A11" s="13" t="s">
        <v>55</v>
      </c>
    </row>
    <row r="12" spans="1:5" x14ac:dyDescent="0.35">
      <c r="A12" s="13" t="s">
        <v>56</v>
      </c>
    </row>
    <row r="14" spans="1:5" ht="51" x14ac:dyDescent="0.35">
      <c r="A14" s="13" t="s">
        <v>57</v>
      </c>
      <c r="B14" s="15" t="s">
        <v>58</v>
      </c>
      <c r="C14" s="15" t="s">
        <v>59</v>
      </c>
      <c r="D14" s="15" t="s">
        <v>60</v>
      </c>
      <c r="E14" s="15" t="s">
        <v>61</v>
      </c>
    </row>
    <row r="15" spans="1:5" x14ac:dyDescent="0.35">
      <c r="A15" s="13" t="s">
        <v>62</v>
      </c>
      <c r="B15" s="16">
        <v>590</v>
      </c>
      <c r="C15" s="16">
        <v>279</v>
      </c>
      <c r="D15" s="13">
        <v>6</v>
      </c>
      <c r="E15" s="34">
        <v>558000</v>
      </c>
    </row>
    <row r="16" spans="1:5" x14ac:dyDescent="0.35">
      <c r="A16" s="13" t="s">
        <v>63</v>
      </c>
      <c r="B16" s="16">
        <v>460</v>
      </c>
      <c r="C16" s="16">
        <v>235</v>
      </c>
      <c r="D16" s="13">
        <v>3</v>
      </c>
      <c r="E16" s="35">
        <v>433000</v>
      </c>
    </row>
    <row r="17" spans="1:5" x14ac:dyDescent="0.35">
      <c r="A17" s="13" t="s">
        <v>64</v>
      </c>
      <c r="B17" s="16">
        <v>440</v>
      </c>
      <c r="C17" s="16">
        <v>172</v>
      </c>
      <c r="D17" s="13">
        <v>3</v>
      </c>
      <c r="E17" s="35">
        <v>408000</v>
      </c>
    </row>
    <row r="18" spans="1:5" x14ac:dyDescent="0.35">
      <c r="A18" s="13" t="s">
        <v>65</v>
      </c>
      <c r="B18" s="16">
        <v>290</v>
      </c>
      <c r="C18" s="16">
        <v>126</v>
      </c>
      <c r="D18" s="13">
        <v>1</v>
      </c>
      <c r="E18" s="35">
        <v>283000</v>
      </c>
    </row>
    <row r="19" spans="1:5" x14ac:dyDescent="0.35">
      <c r="A19" s="13" t="s">
        <v>66</v>
      </c>
      <c r="B19" s="16">
        <v>230</v>
      </c>
      <c r="C19" s="16">
        <v>103</v>
      </c>
      <c r="D19" s="13">
        <v>0</v>
      </c>
      <c r="E19" s="35">
        <v>245500</v>
      </c>
    </row>
    <row r="20" spans="1:5" x14ac:dyDescent="0.35">
      <c r="A20" s="13" t="s">
        <v>67</v>
      </c>
      <c r="B20" s="16">
        <v>320</v>
      </c>
      <c r="C20" s="16">
        <v>115</v>
      </c>
      <c r="D20" s="13">
        <v>1</v>
      </c>
      <c r="E20" s="35">
        <v>308000</v>
      </c>
    </row>
    <row r="21" spans="1:5" x14ac:dyDescent="0.35">
      <c r="A21" s="13" t="s">
        <v>68</v>
      </c>
      <c r="B21" s="16">
        <v>390</v>
      </c>
      <c r="C21" s="16">
        <v>183</v>
      </c>
      <c r="D21" s="13">
        <v>2</v>
      </c>
      <c r="E21" s="35">
        <v>358000</v>
      </c>
    </row>
    <row r="22" spans="1:5" x14ac:dyDescent="0.35">
      <c r="A22" s="13" t="s">
        <v>69</v>
      </c>
      <c r="B22" s="16">
        <v>480</v>
      </c>
      <c r="C22" s="16">
        <v>217</v>
      </c>
      <c r="D22" s="13">
        <v>3</v>
      </c>
      <c r="E22" s="35">
        <v>445500</v>
      </c>
    </row>
    <row r="23" spans="1:5" x14ac:dyDescent="0.35">
      <c r="A23" s="13" t="s">
        <v>70</v>
      </c>
      <c r="B23" s="16">
        <v>560</v>
      </c>
      <c r="C23" s="16">
        <v>265</v>
      </c>
      <c r="D23" s="13">
        <v>5</v>
      </c>
      <c r="E23" s="35">
        <v>533000</v>
      </c>
    </row>
    <row r="24" spans="1:5" x14ac:dyDescent="0.35">
      <c r="A24" s="13" t="s">
        <v>71</v>
      </c>
      <c r="B24" s="16">
        <v>700</v>
      </c>
      <c r="C24" s="16">
        <v>355</v>
      </c>
      <c r="D24" s="13">
        <v>7</v>
      </c>
      <c r="E24" s="35">
        <v>658000</v>
      </c>
    </row>
    <row r="25" spans="1:5" x14ac:dyDescent="0.35">
      <c r="A25" s="13" t="s">
        <v>72</v>
      </c>
      <c r="B25" s="16">
        <v>590</v>
      </c>
      <c r="C25" s="16">
        <v>312</v>
      </c>
      <c r="D25" s="13">
        <v>5</v>
      </c>
      <c r="E25" s="35">
        <v>558000</v>
      </c>
    </row>
    <row r="26" spans="1:5" x14ac:dyDescent="0.35">
      <c r="A26" s="13" t="s">
        <v>73</v>
      </c>
      <c r="B26" s="16">
        <v>740</v>
      </c>
      <c r="C26" s="16">
        <v>354</v>
      </c>
      <c r="D26" s="13">
        <v>7</v>
      </c>
      <c r="E26" s="35">
        <v>693000</v>
      </c>
    </row>
    <row r="27" spans="1:5" x14ac:dyDescent="0.35">
      <c r="B27" s="16"/>
      <c r="C27" s="16"/>
      <c r="E27" s="35"/>
    </row>
    <row r="28" spans="1:5" ht="13.15" x14ac:dyDescent="0.4">
      <c r="A28" s="1" t="s">
        <v>74</v>
      </c>
    </row>
    <row r="29" spans="1:5" x14ac:dyDescent="0.35">
      <c r="A29" s="13" t="s">
        <v>75</v>
      </c>
    </row>
    <row r="30" spans="1:5" x14ac:dyDescent="0.35">
      <c r="A30" s="13" t="s">
        <v>76</v>
      </c>
    </row>
    <row r="31" spans="1:5" ht="13.15" x14ac:dyDescent="0.4">
      <c r="A31" s="1" t="s">
        <v>31</v>
      </c>
    </row>
    <row r="32" spans="1:5" x14ac:dyDescent="0.35">
      <c r="A32" s="13" t="s">
        <v>77</v>
      </c>
    </row>
    <row r="33" spans="1:5" x14ac:dyDescent="0.35">
      <c r="A33" s="13" t="s">
        <v>78</v>
      </c>
    </row>
    <row r="34" spans="1:5" x14ac:dyDescent="0.35">
      <c r="A34" s="13" t="s">
        <v>79</v>
      </c>
    </row>
    <row r="35" spans="1:5" ht="13.15" x14ac:dyDescent="0.4">
      <c r="A35" s="6" t="s">
        <v>80</v>
      </c>
      <c r="B35" s="1"/>
      <c r="C35" s="1"/>
      <c r="D35" s="1"/>
    </row>
    <row r="36" spans="1:5" ht="13.15" x14ac:dyDescent="0.4">
      <c r="A36" s="6" t="s">
        <v>81</v>
      </c>
      <c r="B36" s="1"/>
      <c r="C36" s="1"/>
      <c r="D36" s="1"/>
    </row>
    <row r="37" spans="1:5" x14ac:dyDescent="0.35">
      <c r="A37" s="13" t="s">
        <v>82</v>
      </c>
    </row>
    <row r="38" spans="1:5" x14ac:dyDescent="0.35">
      <c r="A38" s="13" t="s">
        <v>83</v>
      </c>
    </row>
    <row r="39" spans="1:5" x14ac:dyDescent="0.35">
      <c r="A39" s="13" t="s">
        <v>84</v>
      </c>
    </row>
    <row r="41" spans="1:5" x14ac:dyDescent="0.35">
      <c r="A41" s="13" t="s">
        <v>85</v>
      </c>
    </row>
    <row r="42" spans="1:5" x14ac:dyDescent="0.35">
      <c r="A42" s="13" t="s">
        <v>86</v>
      </c>
    </row>
    <row r="43" spans="1:5" x14ac:dyDescent="0.35">
      <c r="A43" s="13" t="s">
        <v>87</v>
      </c>
    </row>
    <row r="44" spans="1:5" x14ac:dyDescent="0.35">
      <c r="A44" s="2" t="s">
        <v>88</v>
      </c>
    </row>
    <row r="45" spans="1:5" x14ac:dyDescent="0.35">
      <c r="A45" s="36" t="s">
        <v>89</v>
      </c>
    </row>
    <row r="46" spans="1:5" ht="13.15" thickBot="1" x14ac:dyDescent="0.4">
      <c r="A46" s="13" t="s">
        <v>90</v>
      </c>
      <c r="B46" s="13" t="s">
        <v>91</v>
      </c>
    </row>
    <row r="47" spans="1:5" x14ac:dyDescent="0.35">
      <c r="A47" s="13" t="s">
        <v>92</v>
      </c>
      <c r="B47" s="37"/>
    </row>
    <row r="48" spans="1:5" ht="13.15" thickBot="1" x14ac:dyDescent="0.4">
      <c r="A48" s="13" t="s">
        <v>94</v>
      </c>
      <c r="B48" s="38"/>
      <c r="E48" s="16"/>
    </row>
    <row r="49" spans="1:5" x14ac:dyDescent="0.35">
      <c r="A49" s="13" t="s">
        <v>95</v>
      </c>
      <c r="E49" s="16"/>
    </row>
    <row r="50" spans="1:5" x14ac:dyDescent="0.35">
      <c r="A50" s="13" t="s">
        <v>96</v>
      </c>
    </row>
    <row r="51" spans="1:5" ht="13.15" x14ac:dyDescent="0.4">
      <c r="A51" s="6" t="s">
        <v>97</v>
      </c>
    </row>
    <row r="52" spans="1:5" ht="13.15" x14ac:dyDescent="0.4">
      <c r="A52" s="6" t="s">
        <v>98</v>
      </c>
    </row>
    <row r="53" spans="1:5" ht="13.15" x14ac:dyDescent="0.4">
      <c r="A53" s="1" t="s">
        <v>99</v>
      </c>
    </row>
    <row r="54" spans="1:5" ht="13.15" x14ac:dyDescent="0.4">
      <c r="A54" s="6"/>
    </row>
    <row r="55" spans="1:5" x14ac:dyDescent="0.35">
      <c r="C55" s="13" t="s">
        <v>91</v>
      </c>
      <c r="D55" s="13">
        <v>585</v>
      </c>
      <c r="E55" s="39"/>
    </row>
    <row r="56" spans="1:5" x14ac:dyDescent="0.35">
      <c r="C56" s="13" t="s">
        <v>93</v>
      </c>
      <c r="D56" s="13">
        <v>270</v>
      </c>
      <c r="E56" s="39"/>
    </row>
    <row r="57" spans="1:5" x14ac:dyDescent="0.35">
      <c r="C57" s="13" t="s">
        <v>100</v>
      </c>
      <c r="D57" s="13">
        <v>5</v>
      </c>
    </row>
    <row r="59" spans="1:5" ht="13.15" thickBot="1" x14ac:dyDescent="0.4"/>
    <row r="60" spans="1:5" ht="13.5" thickBot="1" x14ac:dyDescent="0.45">
      <c r="B60" s="1" t="s">
        <v>101</v>
      </c>
      <c r="D60" s="40">
        <f>(D55*'Simple-operating hrs.'!B18)+'Simple-operating hrs.'!B17</f>
        <v>549828.54090625828</v>
      </c>
    </row>
    <row r="62" spans="1:5" x14ac:dyDescent="0.35">
      <c r="B62" s="36" t="s">
        <v>102</v>
      </c>
      <c r="C62" s="36"/>
    </row>
    <row r="63" spans="1:5" x14ac:dyDescent="0.35">
      <c r="B63" s="36" t="s">
        <v>103</v>
      </c>
      <c r="C63" s="36"/>
    </row>
    <row r="64" spans="1:5" x14ac:dyDescent="0.35">
      <c r="B64" s="36" t="s">
        <v>104</v>
      </c>
      <c r="C64" s="36"/>
    </row>
    <row r="66" spans="1:4" ht="13.5" thickBot="1" x14ac:dyDescent="0.45">
      <c r="C66" s="1"/>
    </row>
    <row r="67" spans="1:4" ht="13.5" thickBot="1" x14ac:dyDescent="0.45">
      <c r="B67" s="1" t="s">
        <v>93</v>
      </c>
      <c r="C67" s="1"/>
      <c r="D67" s="40"/>
    </row>
    <row r="69" spans="1:4" ht="13.5" thickBot="1" x14ac:dyDescent="0.45">
      <c r="C69" s="1"/>
    </row>
    <row r="70" spans="1:4" ht="13.5" thickBot="1" x14ac:dyDescent="0.45">
      <c r="B70" s="1" t="s">
        <v>100</v>
      </c>
      <c r="C70" s="1"/>
      <c r="D70" s="40"/>
    </row>
    <row r="73" spans="1:4" ht="13.15" thickBot="1" x14ac:dyDescent="0.4"/>
    <row r="74" spans="1:4" ht="13.5" thickBot="1" x14ac:dyDescent="0.45">
      <c r="B74" s="1" t="s">
        <v>105</v>
      </c>
      <c r="C74" s="1"/>
      <c r="D74" s="40"/>
    </row>
    <row r="75" spans="1:4" ht="13.15" x14ac:dyDescent="0.4">
      <c r="A75" s="1"/>
      <c r="C75" s="41"/>
    </row>
    <row r="76" spans="1:4" x14ac:dyDescent="0.35">
      <c r="A76" s="13" t="s">
        <v>106</v>
      </c>
    </row>
    <row r="77" spans="1:4" x14ac:dyDescent="0.35">
      <c r="A77" s="13" t="s">
        <v>107</v>
      </c>
    </row>
    <row r="78" spans="1:4" x14ac:dyDescent="0.35">
      <c r="A78" s="36"/>
    </row>
    <row r="79" spans="1:4" x14ac:dyDescent="0.35">
      <c r="A79" s="36"/>
    </row>
    <row r="80" spans="1:4" x14ac:dyDescent="0.35">
      <c r="A80" s="36"/>
    </row>
    <row r="81" spans="1:1" x14ac:dyDescent="0.35">
      <c r="A81" s="36"/>
    </row>
  </sheetData>
  <pageMargins left="0.75" right="0.75" top="1" bottom="1" header="0.5" footer="0.5"/>
  <pageSetup scale="60" orientation="portrait" horizontalDpi="360" verticalDpi="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
  <sheetViews>
    <sheetView workbookViewId="0"/>
  </sheetViews>
  <sheetFormatPr defaultColWidth="9.1328125" defaultRowHeight="12.75" x14ac:dyDescent="0.35"/>
  <cols>
    <col min="1" max="1" width="43.73046875" style="14" customWidth="1"/>
    <col min="2" max="2" width="11.73046875" style="14" bestFit="1" customWidth="1"/>
    <col min="3" max="3" width="9.1328125" style="14"/>
    <col min="4" max="4" width="32.3984375" style="14" customWidth="1"/>
    <col min="5" max="5" width="11.1328125" style="14" customWidth="1"/>
    <col min="6" max="6" width="15.59765625" style="14" customWidth="1"/>
    <col min="7" max="16384" width="9.1328125" style="14"/>
  </cols>
  <sheetData>
    <row r="1" spans="1:7" ht="13.15" x14ac:dyDescent="0.4">
      <c r="A1" s="4" t="s">
        <v>145</v>
      </c>
    </row>
    <row r="2" spans="1:7" ht="13.15" x14ac:dyDescent="0.4">
      <c r="A2" s="3" t="s">
        <v>146</v>
      </c>
    </row>
    <row r="3" spans="1:7" x14ac:dyDescent="0.35">
      <c r="A3" s="14" t="s">
        <v>147</v>
      </c>
    </row>
    <row r="4" spans="1:7" x14ac:dyDescent="0.35">
      <c r="A4" s="14" t="s">
        <v>148</v>
      </c>
    </row>
    <row r="6" spans="1:7" ht="13.15" x14ac:dyDescent="0.4">
      <c r="B6" s="3" t="s">
        <v>149</v>
      </c>
      <c r="C6" s="3"/>
      <c r="D6" s="49">
        <v>50</v>
      </c>
    </row>
    <row r="7" spans="1:7" ht="25.9" x14ac:dyDescent="0.4">
      <c r="B7" s="3" t="s">
        <v>150</v>
      </c>
      <c r="F7" s="14" t="s">
        <v>151</v>
      </c>
      <c r="G7" s="50" t="s">
        <v>152</v>
      </c>
    </row>
    <row r="8" spans="1:7" x14ac:dyDescent="0.35">
      <c r="D8" s="14" t="s">
        <v>153</v>
      </c>
      <c r="G8" s="51">
        <v>8</v>
      </c>
    </row>
    <row r="9" spans="1:7" x14ac:dyDescent="0.35">
      <c r="D9" s="14" t="s">
        <v>154</v>
      </c>
      <c r="G9" s="14">
        <v>7</v>
      </c>
    </row>
    <row r="10" spans="1:7" x14ac:dyDescent="0.35">
      <c r="D10" s="14" t="s">
        <v>155</v>
      </c>
      <c r="G10" s="14">
        <v>4</v>
      </c>
    </row>
    <row r="11" spans="1:7" x14ac:dyDescent="0.35">
      <c r="D11" s="14" t="s">
        <v>156</v>
      </c>
      <c r="F11" s="51">
        <v>100000</v>
      </c>
    </row>
    <row r="12" spans="1:7" x14ac:dyDescent="0.35">
      <c r="C12" s="14" t="s">
        <v>157</v>
      </c>
    </row>
    <row r="13" spans="1:7" x14ac:dyDescent="0.35">
      <c r="D13" s="14" t="s">
        <v>158</v>
      </c>
      <c r="G13" s="14">
        <v>5</v>
      </c>
    </row>
    <row r="14" spans="1:7" x14ac:dyDescent="0.35">
      <c r="D14" s="14" t="s">
        <v>159</v>
      </c>
      <c r="F14" s="52">
        <v>24020</v>
      </c>
      <c r="G14" s="53"/>
    </row>
    <row r="15" spans="1:7" ht="13.15" thickBot="1" x14ac:dyDescent="0.4">
      <c r="C15" s="14" t="s">
        <v>160</v>
      </c>
      <c r="F15" s="54">
        <f>SUM(F8:F14)</f>
        <v>124020</v>
      </c>
      <c r="G15" s="54">
        <f>SUM(G8:G14)</f>
        <v>24</v>
      </c>
    </row>
    <row r="16" spans="1:7" ht="13.5" thickTop="1" x14ac:dyDescent="0.4">
      <c r="B16" s="3" t="s">
        <v>161</v>
      </c>
      <c r="D16" s="55">
        <v>5800</v>
      </c>
      <c r="E16" s="14" t="s">
        <v>162</v>
      </c>
    </row>
    <row r="17" spans="1:13" ht="13.15" x14ac:dyDescent="0.4">
      <c r="B17" s="3" t="s">
        <v>163</v>
      </c>
      <c r="D17" s="55">
        <v>5600</v>
      </c>
      <c r="E17" s="14" t="s">
        <v>162</v>
      </c>
    </row>
    <row r="18" spans="1:13" ht="13.15" x14ac:dyDescent="0.4">
      <c r="A18" s="3"/>
    </row>
    <row r="19" spans="1:13" ht="13.15" x14ac:dyDescent="0.4">
      <c r="A19" s="3" t="s">
        <v>31</v>
      </c>
      <c r="B19" s="14" t="s">
        <v>164</v>
      </c>
    </row>
    <row r="20" spans="1:13" x14ac:dyDescent="0.35">
      <c r="A20" s="14" t="s">
        <v>165</v>
      </c>
    </row>
    <row r="21" spans="1:13" ht="13.15" x14ac:dyDescent="0.4">
      <c r="A21" s="14" t="s">
        <v>166</v>
      </c>
      <c r="J21" s="56"/>
      <c r="L21" s="57"/>
      <c r="M21" s="58"/>
    </row>
    <row r="22" spans="1:13" ht="13.15" x14ac:dyDescent="0.4">
      <c r="A22" s="14" t="s">
        <v>167</v>
      </c>
      <c r="J22" s="56"/>
      <c r="L22" s="57"/>
      <c r="M22" s="58"/>
    </row>
    <row r="23" spans="1:13" x14ac:dyDescent="0.35">
      <c r="A23" s="14" t="s">
        <v>168</v>
      </c>
      <c r="J23" s="59"/>
    </row>
    <row r="24" spans="1:13" ht="13.15" x14ac:dyDescent="0.4">
      <c r="A24" s="14" t="s">
        <v>169</v>
      </c>
      <c r="J24" s="59"/>
    </row>
    <row r="25" spans="1:13" x14ac:dyDescent="0.35">
      <c r="A25" s="14" t="s">
        <v>170</v>
      </c>
      <c r="J25" s="59"/>
    </row>
    <row r="26" spans="1:13" ht="13.15" x14ac:dyDescent="0.4">
      <c r="A26" s="14" t="s">
        <v>171</v>
      </c>
      <c r="J26" s="59"/>
    </row>
    <row r="27" spans="1:13" x14ac:dyDescent="0.35">
      <c r="A27" s="14" t="s">
        <v>172</v>
      </c>
      <c r="J27" s="59"/>
    </row>
    <row r="28" spans="1:13" x14ac:dyDescent="0.35">
      <c r="J28" s="59"/>
    </row>
    <row r="29" spans="1:13" x14ac:dyDescent="0.35">
      <c r="A29" s="8" t="s">
        <v>173</v>
      </c>
      <c r="J29" s="60"/>
    </row>
    <row r="30" spans="1:13" x14ac:dyDescent="0.35">
      <c r="A30" s="61" t="s">
        <v>174</v>
      </c>
      <c r="B30" s="14" t="s">
        <v>175</v>
      </c>
    </row>
    <row r="31" spans="1:13" ht="13.15" x14ac:dyDescent="0.4">
      <c r="A31" s="56"/>
      <c r="B31" s="14" t="s">
        <v>176</v>
      </c>
      <c r="C31" s="57"/>
      <c r="D31" s="58"/>
      <c r="E31" s="56"/>
      <c r="F31" s="3"/>
    </row>
    <row r="32" spans="1:13" ht="13.15" x14ac:dyDescent="0.4">
      <c r="A32" s="56"/>
      <c r="C32" s="57"/>
      <c r="D32" s="58"/>
      <c r="F32" s="3"/>
    </row>
    <row r="33" spans="1:5" x14ac:dyDescent="0.35">
      <c r="A33" s="60" t="s">
        <v>177</v>
      </c>
      <c r="B33" s="14" t="s">
        <v>178</v>
      </c>
    </row>
    <row r="34" spans="1:5" ht="13.15" x14ac:dyDescent="0.4">
      <c r="A34" s="62"/>
      <c r="B34" s="57"/>
      <c r="D34" s="58"/>
      <c r="E34" s="63"/>
    </row>
    <row r="35" spans="1:5" ht="13.15" x14ac:dyDescent="0.4">
      <c r="A35" s="63"/>
      <c r="B35" s="57"/>
      <c r="D35" s="58"/>
      <c r="E35" s="63"/>
    </row>
    <row r="37" spans="1:5" ht="13.15" x14ac:dyDescent="0.4">
      <c r="A37" s="60" t="s">
        <v>179</v>
      </c>
      <c r="E37" s="3" t="s">
        <v>180</v>
      </c>
    </row>
    <row r="38" spans="1:5" ht="13.15" x14ac:dyDescent="0.4">
      <c r="A38" s="64"/>
      <c r="B38" s="14" t="s">
        <v>181</v>
      </c>
      <c r="E38" s="3" t="s">
        <v>182</v>
      </c>
    </row>
    <row r="39" spans="1:5" ht="13.15" x14ac:dyDescent="0.4">
      <c r="A39" s="65"/>
      <c r="B39" s="57"/>
      <c r="D39" s="58"/>
      <c r="E39" s="3"/>
    </row>
    <row r="40" spans="1:5" x14ac:dyDescent="0.35">
      <c r="A40" s="14" t="s">
        <v>183</v>
      </c>
    </row>
    <row r="41" spans="1:5" x14ac:dyDescent="0.35">
      <c r="A41" s="8"/>
    </row>
    <row r="42" spans="1:5" x14ac:dyDescent="0.35">
      <c r="A42" s="8"/>
    </row>
    <row r="43" spans="1:5" x14ac:dyDescent="0.35">
      <c r="A43" s="8"/>
    </row>
    <row r="44" spans="1:5" ht="13.15" x14ac:dyDescent="0.4">
      <c r="A44" s="14" t="s">
        <v>169</v>
      </c>
    </row>
    <row r="45" spans="1:5" x14ac:dyDescent="0.35">
      <c r="A45" s="14" t="s">
        <v>170</v>
      </c>
    </row>
    <row r="46" spans="1:5" x14ac:dyDescent="0.35">
      <c r="A46" s="66"/>
    </row>
    <row r="49" spans="1:1" ht="13.15" x14ac:dyDescent="0.4">
      <c r="A49" s="14" t="s">
        <v>171</v>
      </c>
    </row>
    <row r="50" spans="1:1" x14ac:dyDescent="0.35">
      <c r="A50" s="14" t="s">
        <v>172</v>
      </c>
    </row>
    <row r="51" spans="1:1" x14ac:dyDescent="0.35">
      <c r="A51" s="66"/>
    </row>
  </sheetData>
  <pageMargins left="0.75" right="0.75" top="1" bottom="1" header="0.5" footer="0.5"/>
  <pageSetup scale="46"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21"/>
  <sheetViews>
    <sheetView workbookViewId="0">
      <selection activeCell="G33" sqref="G33"/>
    </sheetView>
  </sheetViews>
  <sheetFormatPr defaultColWidth="9.1328125" defaultRowHeight="12.75" x14ac:dyDescent="0.35"/>
  <cols>
    <col min="1" max="1" width="18.73046875" style="14" bestFit="1" customWidth="1"/>
    <col min="2" max="2" width="12" style="14" bestFit="1" customWidth="1"/>
    <col min="3" max="3" width="13.73046875" style="14" bestFit="1" customWidth="1"/>
    <col min="4" max="5" width="12.3984375" style="14" bestFit="1" customWidth="1"/>
    <col min="6" max="6" width="13.59765625" style="14" bestFit="1" customWidth="1"/>
    <col min="7" max="7" width="12" style="14" bestFit="1" customWidth="1"/>
    <col min="8" max="8" width="12.1328125" style="14" bestFit="1" customWidth="1"/>
    <col min="9" max="9" width="12.265625" style="14" bestFit="1" customWidth="1"/>
    <col min="10" max="16384" width="9.1328125" style="14"/>
  </cols>
  <sheetData>
    <row r="1" spans="1:9" x14ac:dyDescent="0.35">
      <c r="A1" s="14" t="s">
        <v>108</v>
      </c>
    </row>
    <row r="2" spans="1:9" ht="13.15" thickBot="1" x14ac:dyDescent="0.4"/>
    <row r="3" spans="1:9" x14ac:dyDescent="0.35">
      <c r="A3" s="42" t="s">
        <v>109</v>
      </c>
      <c r="B3" s="42"/>
    </row>
    <row r="4" spans="1:9" x14ac:dyDescent="0.35">
      <c r="A4" s="39" t="s">
        <v>110</v>
      </c>
      <c r="B4" s="39">
        <v>0.99823171340093053</v>
      </c>
    </row>
    <row r="5" spans="1:9" x14ac:dyDescent="0.35">
      <c r="A5" s="39" t="s">
        <v>111</v>
      </c>
      <c r="B5" s="43">
        <v>0.99646655363935743</v>
      </c>
    </row>
    <row r="6" spans="1:9" x14ac:dyDescent="0.35">
      <c r="A6" s="39" t="s">
        <v>112</v>
      </c>
      <c r="B6" s="39">
        <v>0.99611320900329314</v>
      </c>
    </row>
    <row r="7" spans="1:9" x14ac:dyDescent="0.35">
      <c r="A7" s="39" t="s">
        <v>113</v>
      </c>
      <c r="B7" s="39">
        <v>9061.7374171490901</v>
      </c>
    </row>
    <row r="8" spans="1:9" ht="13.15" thickBot="1" x14ac:dyDescent="0.4">
      <c r="A8" s="44" t="s">
        <v>114</v>
      </c>
      <c r="B8" s="44">
        <v>12</v>
      </c>
    </row>
    <row r="10" spans="1:9" ht="13.15" thickBot="1" x14ac:dyDescent="0.4">
      <c r="A10" s="14" t="s">
        <v>115</v>
      </c>
    </row>
    <row r="11" spans="1:9" x14ac:dyDescent="0.35">
      <c r="A11" s="45"/>
      <c r="B11" s="45" t="s">
        <v>116</v>
      </c>
      <c r="C11" s="45" t="s">
        <v>117</v>
      </c>
      <c r="D11" s="45" t="s">
        <v>118</v>
      </c>
      <c r="E11" s="45" t="s">
        <v>119</v>
      </c>
      <c r="F11" s="45" t="s">
        <v>120</v>
      </c>
    </row>
    <row r="12" spans="1:9" x14ac:dyDescent="0.35">
      <c r="A12" s="39" t="s">
        <v>121</v>
      </c>
      <c r="B12" s="39">
        <v>1</v>
      </c>
      <c r="C12" s="39">
        <v>231572599149.82642</v>
      </c>
      <c r="D12" s="39">
        <v>231572599149.82642</v>
      </c>
      <c r="E12" s="39">
        <v>2820.0981476286593</v>
      </c>
      <c r="F12" s="39">
        <v>1.357480128490843E-13</v>
      </c>
    </row>
    <row r="13" spans="1:9" x14ac:dyDescent="0.35">
      <c r="A13" s="39" t="s">
        <v>122</v>
      </c>
      <c r="B13" s="39">
        <v>10</v>
      </c>
      <c r="C13" s="39">
        <v>821150850.17359865</v>
      </c>
      <c r="D13" s="39">
        <v>82115085.017359868</v>
      </c>
      <c r="E13" s="39"/>
      <c r="F13" s="39"/>
    </row>
    <row r="14" spans="1:9" ht="13.15" thickBot="1" x14ac:dyDescent="0.4">
      <c r="A14" s="44" t="s">
        <v>123</v>
      </c>
      <c r="B14" s="44">
        <v>11</v>
      </c>
      <c r="C14" s="44">
        <v>232393750000</v>
      </c>
      <c r="D14" s="44"/>
      <c r="E14" s="44"/>
      <c r="F14" s="44"/>
    </row>
    <row r="15" spans="1:9" ht="13.15" thickBot="1" x14ac:dyDescent="0.4"/>
    <row r="16" spans="1:9" x14ac:dyDescent="0.35">
      <c r="A16" s="45"/>
      <c r="B16" s="45" t="s">
        <v>124</v>
      </c>
      <c r="C16" s="45" t="s">
        <v>113</v>
      </c>
      <c r="D16" s="45" t="s">
        <v>125</v>
      </c>
      <c r="E16" s="45" t="s">
        <v>126</v>
      </c>
      <c r="F16" s="45" t="s">
        <v>127</v>
      </c>
      <c r="G16" s="45" t="s">
        <v>128</v>
      </c>
      <c r="H16" s="45" t="s">
        <v>129</v>
      </c>
      <c r="I16" s="45" t="s">
        <v>130</v>
      </c>
    </row>
    <row r="17" spans="1:9" x14ac:dyDescent="0.35">
      <c r="A17" s="39" t="s">
        <v>131</v>
      </c>
      <c r="B17" s="43">
        <v>18599.79524615021</v>
      </c>
      <c r="C17" s="39">
        <v>8655.4612283919341</v>
      </c>
      <c r="D17" s="39">
        <v>2.1489086202753169</v>
      </c>
      <c r="E17" s="39">
        <v>5.7169624945581574E-2</v>
      </c>
      <c r="F17" s="39">
        <v>-685.77753599991411</v>
      </c>
      <c r="G17" s="39">
        <v>37885.368028300334</v>
      </c>
      <c r="H17" s="39">
        <v>-685.77753599991411</v>
      </c>
      <c r="I17" s="39">
        <v>37885.368028300334</v>
      </c>
    </row>
    <row r="18" spans="1:9" ht="13.15" thickBot="1" x14ac:dyDescent="0.4">
      <c r="A18" s="44" t="s">
        <v>132</v>
      </c>
      <c r="B18" s="46">
        <v>908.08332591471469</v>
      </c>
      <c r="C18" s="44">
        <v>17.09990074822289</v>
      </c>
      <c r="D18" s="44">
        <v>53.104596294752611</v>
      </c>
      <c r="E18" s="44">
        <v>1.3574801284908558E-13</v>
      </c>
      <c r="F18" s="44">
        <v>869.98236609923583</v>
      </c>
      <c r="G18" s="44">
        <v>946.18428573019355</v>
      </c>
      <c r="H18" s="44">
        <v>869.98236609923583</v>
      </c>
      <c r="I18" s="44">
        <v>946.18428573019355</v>
      </c>
    </row>
    <row r="20" spans="1:9" x14ac:dyDescent="0.35">
      <c r="A20" s="14" t="s">
        <v>133</v>
      </c>
    </row>
    <row r="21" spans="1:9" x14ac:dyDescent="0.35">
      <c r="A21" s="14" t="s">
        <v>134</v>
      </c>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Charts</vt:lpstr>
      </vt:variant>
      <vt:variant>
        <vt:i4>1</vt:i4>
      </vt:variant>
    </vt:vector>
  </HeadingPairs>
  <TitlesOfParts>
    <vt:vector size="6" baseType="lpstr">
      <vt:lpstr>Project 3</vt:lpstr>
      <vt:lpstr>Part 1</vt:lpstr>
      <vt:lpstr>Part 2</vt:lpstr>
      <vt:lpstr>Part 3</vt:lpstr>
      <vt:lpstr>Simple-operating hrs.</vt:lpstr>
      <vt:lpstr>Scattergraph-Operating room hrs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Nye</dc:creator>
  <cp:lastModifiedBy>Alexia Delima</cp:lastModifiedBy>
  <dcterms:created xsi:type="dcterms:W3CDTF">2017-02-17T20:13:33Z</dcterms:created>
  <dcterms:modified xsi:type="dcterms:W3CDTF">2017-04-18T02:07:35Z</dcterms:modified>
</cp:coreProperties>
</file>