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martin\Desktop\Business Finance\"/>
    </mc:Choice>
  </mc:AlternateContent>
  <bookViews>
    <workbookView xWindow="0" yWindow="0" windowWidth="21570" windowHeight="8145"/>
  </bookViews>
  <sheets>
    <sheet name="Assignment 2" sheetId="1" r:id="rId1"/>
  </sheets>
  <definedNames>
    <definedName name="_xlnm.Print_Area" localSheetId="0">'Assignment 2'!$A$1:$G$97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6" i="1" l="1"/>
  <c r="A168" i="1" s="1"/>
  <c r="A125" i="1"/>
  <c r="A167" i="1"/>
  <c r="A124" i="1"/>
  <c r="A166" i="1" s="1"/>
  <c r="A123" i="1"/>
  <c r="E5" i="1"/>
  <c r="E122" i="1" s="1"/>
  <c r="E164" i="1" s="1"/>
  <c r="A90" i="1"/>
  <c r="A101" i="1"/>
  <c r="A141" i="1" s="1"/>
  <c r="D101" i="1"/>
  <c r="D141" i="1"/>
  <c r="A102" i="1"/>
  <c r="A142" i="1" s="1"/>
  <c r="A103" i="1"/>
  <c r="A143" i="1"/>
  <c r="A104" i="1"/>
  <c r="A144" i="1" s="1"/>
  <c r="A105" i="1"/>
  <c r="A145" i="1"/>
  <c r="A106" i="1"/>
  <c r="A146" i="1" s="1"/>
  <c r="A107" i="1"/>
  <c r="A147" i="1"/>
  <c r="A108" i="1"/>
  <c r="A148" i="1" s="1"/>
  <c r="A110" i="1"/>
  <c r="A151" i="1"/>
  <c r="D110" i="1"/>
  <c r="D151" i="1" s="1"/>
  <c r="A111" i="1"/>
  <c r="A152" i="1"/>
  <c r="A112" i="1"/>
  <c r="A153" i="1" s="1"/>
  <c r="A113" i="1"/>
  <c r="A154" i="1"/>
  <c r="A114" i="1"/>
  <c r="A155" i="1" s="1"/>
  <c r="A115" i="1"/>
  <c r="A156" i="1"/>
  <c r="A116" i="1"/>
  <c r="A157" i="1" s="1"/>
  <c r="A117" i="1"/>
  <c r="A158" i="1"/>
  <c r="A118" i="1"/>
  <c r="A159" i="1" s="1"/>
  <c r="A119" i="1"/>
  <c r="A160" i="1"/>
  <c r="A120" i="1"/>
  <c r="A161" i="1" s="1"/>
  <c r="D122" i="1"/>
  <c r="D164" i="1"/>
  <c r="A165" i="1"/>
  <c r="A127" i="1"/>
  <c r="A169" i="1"/>
  <c r="A128" i="1"/>
  <c r="A170" i="1"/>
  <c r="A129" i="1"/>
  <c r="A171" i="1"/>
  <c r="A130" i="1"/>
  <c r="A172" i="1"/>
  <c r="A131" i="1"/>
  <c r="A173" i="1"/>
  <c r="D48" i="1"/>
  <c r="D42" i="1"/>
  <c r="D28" i="1"/>
  <c r="A91" i="1"/>
  <c r="E110" i="1"/>
  <c r="E151" i="1"/>
  <c r="E101" i="1" l="1"/>
  <c r="E141" i="1" s="1"/>
  <c r="E28" i="1"/>
  <c r="E48" i="1"/>
  <c r="E42" i="1"/>
</calcChain>
</file>

<file path=xl/comments1.xml><?xml version="1.0" encoding="utf-8"?>
<comments xmlns="http://schemas.openxmlformats.org/spreadsheetml/2006/main">
  <authors>
    <author>Michael C. Ehrhardt</author>
  </authors>
  <commentList>
    <comment ref="A37" authorId="0" shapeId="0">
      <text>
        <r>
          <rPr>
            <sz val="8"/>
            <color indexed="81"/>
            <rFont val="Tahoma"/>
            <family val="2"/>
          </rPr>
          <t>Due to rounding, the numbers calculated in the Chapter 2 problem may differ slightly from these.</t>
        </r>
      </text>
    </comment>
  </commentList>
</comments>
</file>

<file path=xl/sharedStrings.xml><?xml version="1.0" encoding="utf-8"?>
<sst xmlns="http://schemas.openxmlformats.org/spreadsheetml/2006/main" count="87" uniqueCount="82">
  <si>
    <t>Assets</t>
  </si>
  <si>
    <t>Cash and cash equivalents</t>
  </si>
  <si>
    <t>Accounts Receivable</t>
  </si>
  <si>
    <t>Inventories</t>
  </si>
  <si>
    <t xml:space="preserve">  Total current assets</t>
  </si>
  <si>
    <t>Total assets</t>
  </si>
  <si>
    <t>Liabilities and equity</t>
  </si>
  <si>
    <t>Accounts payable</t>
  </si>
  <si>
    <t>Accruals</t>
  </si>
  <si>
    <t>Notes payable</t>
  </si>
  <si>
    <t xml:space="preserve">  Total current liabilities</t>
  </si>
  <si>
    <t>Long-term debt</t>
  </si>
  <si>
    <t xml:space="preserve">  Total liabilities</t>
  </si>
  <si>
    <t>Common stock</t>
  </si>
  <si>
    <t>Retained Earnings</t>
  </si>
  <si>
    <t xml:space="preserve">  Total common equity</t>
  </si>
  <si>
    <t>Total liabilities and equity</t>
  </si>
  <si>
    <t>Interest Expense</t>
  </si>
  <si>
    <t>Sales</t>
  </si>
  <si>
    <t>Depreciation and Amortization</t>
  </si>
  <si>
    <t xml:space="preserve">  EBIT</t>
  </si>
  <si>
    <t xml:space="preserve">  EBT</t>
  </si>
  <si>
    <t>Taxes (40%)</t>
  </si>
  <si>
    <t xml:space="preserve">  Net Income</t>
  </si>
  <si>
    <t>Common dividends</t>
  </si>
  <si>
    <t>Addition to retained earnings</t>
  </si>
  <si>
    <t>Liquidity Ratios</t>
  </si>
  <si>
    <t xml:space="preserve">   Current Ratio</t>
  </si>
  <si>
    <t xml:space="preserve">   Quick Ratio</t>
  </si>
  <si>
    <t>Asset Management Ratios</t>
  </si>
  <si>
    <t xml:space="preserve">   Total Assets Turnover</t>
  </si>
  <si>
    <t xml:space="preserve">   Days Sales Outstanding</t>
  </si>
  <si>
    <t xml:space="preserve">   Fixed Assets Turnover</t>
  </si>
  <si>
    <t>Debt Management Ratios</t>
  </si>
  <si>
    <t xml:space="preserve">   Times-interest-earned ratio</t>
  </si>
  <si>
    <t xml:space="preserve">   EBITDA coverage ratio</t>
  </si>
  <si>
    <t xml:space="preserve">   Profit Margin</t>
  </si>
  <si>
    <t xml:space="preserve">   Basic Earning Power</t>
  </si>
  <si>
    <t xml:space="preserve">   Return on Assets</t>
  </si>
  <si>
    <t xml:space="preserve">   Return on Equity</t>
  </si>
  <si>
    <t>Market Value Ratios</t>
  </si>
  <si>
    <t xml:space="preserve">   Price-to-earnings ratio</t>
  </si>
  <si>
    <t xml:space="preserve">   Market-to-book ratio</t>
  </si>
  <si>
    <t xml:space="preserve">   Earnings per share</t>
  </si>
  <si>
    <t xml:space="preserve">   Cash flow per share</t>
  </si>
  <si>
    <t xml:space="preserve">   Price-to-cash flow ratio</t>
  </si>
  <si>
    <t xml:space="preserve">   Book Value per share</t>
  </si>
  <si>
    <t>Other Data</t>
  </si>
  <si>
    <t>Year-end Stock Price</t>
  </si>
  <si>
    <t>Ratio Analysis</t>
  </si>
  <si>
    <t>ROE  =</t>
  </si>
  <si>
    <t xml:space="preserve">          PM     x</t>
  </si>
  <si>
    <t>Industry Avg</t>
  </si>
  <si>
    <t>TA Turnover    x    Equity Multiplier</t>
  </si>
  <si>
    <t>Short-term investments</t>
  </si>
  <si>
    <t>Common Size Income Statements</t>
  </si>
  <si>
    <t>Common Size Balance Sheets</t>
  </si>
  <si>
    <t>Percent Change Balance Sheets</t>
  </si>
  <si>
    <t>Base</t>
  </si>
  <si>
    <t>Percent Change Income Statements</t>
  </si>
  <si>
    <t>Profitability Ratios</t>
  </si>
  <si>
    <t xml:space="preserve">     (that is, percentage in each category) of assets and liabilities?</t>
  </si>
  <si>
    <t xml:space="preserve">     and asset utilization?</t>
  </si>
  <si>
    <t xml:space="preserve">e.  Perform a common size analysis. What has happened to the composition </t>
  </si>
  <si>
    <t>f.  Perform a percent change analysis.  What does this tell you about the change in profitability</t>
  </si>
  <si>
    <t xml:space="preserve">  Net fixed assets</t>
  </si>
  <si>
    <t>(Thousands of Dollars)</t>
  </si>
  <si>
    <t>Joshua &amp; White Technologies: December 31 Balance Sheets</t>
  </si>
  <si>
    <t>Joshua &amp; White Technologies December 31 Income Statements</t>
  </si>
  <si>
    <t>NA</t>
  </si>
  <si>
    <t>a.  Has Joshua &amp; White's liquidity position improved or worsened? Explain.</t>
  </si>
  <si>
    <t>b.  Has Joshua &amp; White's ability to manage  its assets improved or worsened? Explain.</t>
  </si>
  <si>
    <t>c.  How has Joshua &amp; White's profitability changed during the last year?</t>
  </si>
  <si>
    <t>d.  Perform an extended Du Pont analysis for Joshua &amp; White for 2008 and 2009.</t>
  </si>
  <si>
    <t># of shares (Thousands)</t>
  </si>
  <si>
    <t>Lease payment (Thousands of Dollars)</t>
  </si>
  <si>
    <t>Sinking fund payment (Thousands of Dollars)</t>
  </si>
  <si>
    <t>Other operating expenses</t>
  </si>
  <si>
    <t xml:space="preserve">   Liabilities-to-assets ratio</t>
  </si>
  <si>
    <t xml:space="preserve">   Debt Ratio (Total debt-to-assets)</t>
  </si>
  <si>
    <t xml:space="preserve">   Inventory Turnover (Total COGS/Inventories)</t>
  </si>
  <si>
    <t>COGS except excluding depr. and amort.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</si>
</sst>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164" formatCode="&quot;$&quot;#,##0"/>
    <numFmt numFmtId="165" formatCode="&quot;$&quot;#,##0.00"/>
    <numFmt numFmtId="166" formatCode="0.0%"/>
  </numFmts>
  <fonts count="16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u val="double"/>
      <sz val="11"/>
      <name val="Arial"/>
      <family val="2"/>
    </font>
    <font>
      <b/>
      <sz val="11"/>
      <color indexed="18"/>
      <name val="Arial"/>
      <family val="2"/>
    </font>
    <font>
      <b/>
      <sz val="11"/>
      <color indexed="14"/>
      <name val="Arial"/>
      <family val="2"/>
    </font>
    <font>
      <b/>
      <sz val="11"/>
      <color indexed="10"/>
      <name val="Arial"/>
      <family val="2"/>
    </font>
    <font>
      <sz val="11"/>
      <color indexed="14"/>
      <name val="Arial"/>
      <family val="2"/>
    </font>
    <font>
      <sz val="11"/>
      <color indexed="12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165" fontId="6" fillId="0" borderId="0" xfId="0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Border="1"/>
    <xf numFmtId="0" fontId="6" fillId="0" borderId="0" xfId="0" applyFont="1" applyFill="1" applyBorder="1"/>
    <xf numFmtId="0" fontId="7" fillId="0" borderId="0" xfId="0" applyFont="1" applyFill="1"/>
    <xf numFmtId="0" fontId="3" fillId="0" borderId="0" xfId="0" applyFont="1" applyFill="1" applyBorder="1" applyAlignment="1">
      <alignment horizontal="right"/>
    </xf>
    <xf numFmtId="0" fontId="8" fillId="0" borderId="0" xfId="0" applyFont="1" applyFill="1"/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Border="1"/>
    <xf numFmtId="3" fontId="4" fillId="0" borderId="0" xfId="0" applyNumberFormat="1" applyFont="1" applyFill="1"/>
    <xf numFmtId="0" fontId="4" fillId="0" borderId="0" xfId="0" quotePrefix="1" applyFont="1" applyFill="1" applyBorder="1" applyAlignment="1">
      <alignment horizontal="left"/>
    </xf>
    <xf numFmtId="3" fontId="7" fillId="0" borderId="0" xfId="0" applyNumberFormat="1" applyFont="1" applyFill="1" applyBorder="1"/>
    <xf numFmtId="0" fontId="4" fillId="0" borderId="0" xfId="0" quotePrefix="1" applyFont="1" applyFill="1" applyAlignment="1">
      <alignment horizontal="left"/>
    </xf>
    <xf numFmtId="164" fontId="9" fillId="0" borderId="0" xfId="0" applyNumberFormat="1" applyFont="1" applyFill="1" applyBorder="1"/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164" fontId="4" fillId="0" borderId="0" xfId="0" applyNumberFormat="1" applyFont="1" applyBorder="1"/>
    <xf numFmtId="164" fontId="7" fillId="0" borderId="0" xfId="0" applyNumberFormat="1" applyFont="1" applyFill="1" applyBorder="1"/>
    <xf numFmtId="0" fontId="10" fillId="0" borderId="0" xfId="0" applyFont="1" applyFill="1" applyAlignment="1">
      <alignment horizontal="center"/>
    </xf>
    <xf numFmtId="0" fontId="3" fillId="0" borderId="0" xfId="0" applyFont="1" applyFill="1"/>
    <xf numFmtId="165" fontId="6" fillId="0" borderId="0" xfId="0" applyNumberFormat="1" applyFont="1" applyFill="1"/>
    <xf numFmtId="0" fontId="11" fillId="0" borderId="0" xfId="0" quotePrefix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6" fontId="13" fillId="0" borderId="0" xfId="1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5" fontId="4" fillId="0" borderId="0" xfId="0" applyNumberFormat="1" applyFont="1" applyFill="1"/>
    <xf numFmtId="37" fontId="4" fillId="0" borderId="0" xfId="0" applyNumberFormat="1" applyFont="1" applyFill="1" applyBorder="1"/>
    <xf numFmtId="164" fontId="6" fillId="0" borderId="0" xfId="0" applyNumberFormat="1" applyFont="1" applyFill="1" applyBorder="1"/>
    <xf numFmtId="37" fontId="7" fillId="0" borderId="0" xfId="0" applyNumberFormat="1" applyFont="1" applyFill="1" applyBorder="1"/>
    <xf numFmtId="5" fontId="4" fillId="0" borderId="0" xfId="0" applyNumberFormat="1" applyFont="1" applyFill="1" applyBorder="1"/>
    <xf numFmtId="5" fontId="4" fillId="0" borderId="0" xfId="0" applyNumberFormat="1" applyFont="1"/>
    <xf numFmtId="5" fontId="9" fillId="0" borderId="0" xfId="0" applyNumberFormat="1" applyFont="1" applyFill="1" applyBorder="1"/>
    <xf numFmtId="7" fontId="4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Fill="1" applyBorder="1"/>
    <xf numFmtId="3" fontId="5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3" fillId="0" borderId="1" xfId="0" applyFont="1" applyBorder="1"/>
    <xf numFmtId="2" fontId="3" fillId="2" borderId="0" xfId="0" applyNumberFormat="1" applyFont="1" applyFill="1"/>
    <xf numFmtId="2" fontId="5" fillId="0" borderId="0" xfId="0" applyNumberFormat="1" applyFont="1" applyFill="1"/>
    <xf numFmtId="0" fontId="14" fillId="0" borderId="0" xfId="0" applyFont="1" applyFill="1"/>
    <xf numFmtId="166" fontId="3" fillId="2" borderId="0" xfId="1" applyNumberFormat="1" applyFont="1" applyFill="1"/>
    <xf numFmtId="166" fontId="5" fillId="0" borderId="0" xfId="1" applyNumberFormat="1" applyFont="1" applyFill="1"/>
    <xf numFmtId="10" fontId="3" fillId="2" borderId="0" xfId="1" applyNumberFormat="1" applyFont="1" applyFill="1"/>
    <xf numFmtId="10" fontId="5" fillId="0" borderId="0" xfId="1" applyNumberFormat="1" applyFont="1" applyFill="1"/>
    <xf numFmtId="165" fontId="3" fillId="2" borderId="0" xfId="0" applyNumberFormat="1" applyFont="1" applyFill="1"/>
    <xf numFmtId="165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4" fontId="3" fillId="2" borderId="0" xfId="0" applyNumberFormat="1" applyFont="1" applyFill="1"/>
    <xf numFmtId="4" fontId="5" fillId="0" borderId="0" xfId="0" applyNumberFormat="1" applyFont="1" applyFill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0" fontId="4" fillId="0" borderId="0" xfId="0" applyFont="1" applyAlignment="1">
      <alignment horizontal="center"/>
    </xf>
    <xf numFmtId="10" fontId="3" fillId="2" borderId="0" xfId="1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6" fontId="4" fillId="2" borderId="0" xfId="1" applyNumberFormat="1" applyFont="1" applyFill="1"/>
    <xf numFmtId="166" fontId="4" fillId="2" borderId="0" xfId="1" applyNumberFormat="1" applyFont="1" applyFill="1" applyAlignment="1">
      <alignment horizontal="right"/>
    </xf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right"/>
    </xf>
    <xf numFmtId="166" fontId="4" fillId="2" borderId="3" xfId="1" applyNumberFormat="1" applyFont="1" applyFill="1" applyBorder="1"/>
    <xf numFmtId="166" fontId="4" fillId="0" borderId="0" xfId="1" applyNumberFormat="1" applyFont="1" applyFill="1"/>
    <xf numFmtId="166" fontId="4" fillId="0" borderId="0" xfId="1" applyNumberFormat="1" applyFont="1" applyFill="1" applyAlignment="1">
      <alignment horizontal="right"/>
    </xf>
    <xf numFmtId="166" fontId="4" fillId="2" borderId="4" xfId="1" applyNumberFormat="1" applyFont="1" applyFill="1" applyBorder="1"/>
    <xf numFmtId="166" fontId="4" fillId="2" borderId="5" xfId="1" applyNumberFormat="1" applyFont="1" applyFill="1" applyBorder="1"/>
    <xf numFmtId="166" fontId="4" fillId="2" borderId="0" xfId="1" applyNumberFormat="1" applyFont="1" applyFill="1" applyBorder="1" applyAlignment="1">
      <alignment horizontal="right"/>
    </xf>
    <xf numFmtId="166" fontId="4" fillId="2" borderId="0" xfId="1" applyNumberFormat="1" applyFont="1" applyFill="1" applyBorder="1"/>
    <xf numFmtId="166" fontId="4" fillId="2" borderId="3" xfId="1" applyNumberFormat="1" applyFont="1" applyFill="1" applyBorder="1" applyAlignment="1">
      <alignment horizontal="right"/>
    </xf>
    <xf numFmtId="166" fontId="4" fillId="0" borderId="0" xfId="1" applyNumberFormat="1" applyFont="1" applyFill="1" applyBorder="1"/>
    <xf numFmtId="166" fontId="4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vmlDrawing" Target="../drawings/vmlDrawing1.vml"/>
  <Relationship Id="rId3" Type="http://schemas.openxmlformats.org/officeDocument/2006/relationships/comments" Target="../comments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8"/>
  <sheetViews>
    <sheetView tabSelected="1" workbookViewId="0">
      <selection activeCell="D185" sqref="D185"/>
    </sheetView>
  </sheetViews>
  <sheetFormatPr defaultColWidth="11.7109375" defaultRowHeight="14.25" x14ac:dyDescent="0.2"/>
  <cols>
    <col min="1" max="6" width="11.7109375" style="2" customWidth="1"/>
    <col min="7" max="7" width="14.140625" style="2" customWidth="1"/>
    <col min="8" max="8" width="2.140625" style="2" customWidth="1"/>
    <col min="9" max="9" width="23.42578125" style="2" customWidth="1"/>
    <col min="10" max="16384" width="11.7109375" style="2"/>
  </cols>
  <sheetData>
    <row r="1" spans="1:15" ht="12" customHeight="1" x14ac:dyDescent="0.2">
      <c r="I1" s="3"/>
      <c r="J1" s="3"/>
      <c r="K1" s="3"/>
      <c r="L1" s="3"/>
      <c r="M1" s="3"/>
      <c r="N1" s="3"/>
      <c r="O1" s="3"/>
    </row>
    <row r="2" spans="1:15" ht="15" x14ac:dyDescent="0.25">
      <c r="A2" s="4" t="s">
        <v>67</v>
      </c>
      <c r="B2" s="5"/>
      <c r="C2" s="5"/>
      <c r="D2" s="5"/>
      <c r="E2" s="5"/>
      <c r="F2" s="3"/>
      <c r="G2" s="3"/>
      <c r="H2" s="3"/>
      <c r="I2" s="3"/>
      <c r="J2" s="6"/>
      <c r="K2" s="3"/>
      <c r="L2" s="3"/>
      <c r="M2" s="3"/>
      <c r="N2" s="3"/>
      <c r="O2" s="3"/>
    </row>
    <row r="3" spans="1:15" x14ac:dyDescent="0.2">
      <c r="A3" s="7" t="s">
        <v>66</v>
      </c>
      <c r="B3" s="5"/>
      <c r="C3" s="5"/>
      <c r="D3" s="5"/>
      <c r="E3" s="5"/>
      <c r="F3" s="8"/>
      <c r="G3" s="3"/>
      <c r="H3" s="3"/>
      <c r="I3" s="3"/>
      <c r="J3" s="9"/>
      <c r="K3" s="3"/>
      <c r="L3" s="3"/>
      <c r="M3" s="3"/>
      <c r="N3" s="3"/>
      <c r="O3" s="3"/>
    </row>
    <row r="4" spans="1:15" ht="15" x14ac:dyDescent="0.25">
      <c r="A4" s="10"/>
      <c r="B4" s="10"/>
      <c r="F4" s="3"/>
      <c r="G4" s="3"/>
      <c r="H4" s="3"/>
      <c r="I4" s="3"/>
      <c r="J4" s="11"/>
      <c r="K4" s="3"/>
      <c r="L4" s="3"/>
      <c r="M4" s="3"/>
      <c r="N4" s="3"/>
      <c r="O4" s="3"/>
    </row>
    <row r="5" spans="1:15" ht="15.75" thickBot="1" x14ac:dyDescent="0.3">
      <c r="A5" s="12" t="s">
        <v>0</v>
      </c>
      <c r="B5" s="5"/>
      <c r="D5" s="13">
        <v>2016</v>
      </c>
      <c r="E5" s="13">
        <f>D5-1</f>
        <v>2015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5" t="s">
        <v>1</v>
      </c>
      <c r="B6" s="5"/>
      <c r="D6" s="14">
        <v>21000</v>
      </c>
      <c r="E6" s="14">
        <v>20000</v>
      </c>
      <c r="F6" s="3"/>
      <c r="G6" s="3"/>
      <c r="H6" s="3"/>
      <c r="I6" s="3"/>
      <c r="J6" s="15"/>
      <c r="K6" s="3"/>
      <c r="L6" s="3"/>
      <c r="M6" s="3"/>
      <c r="N6" s="3"/>
      <c r="O6" s="3"/>
    </row>
    <row r="7" spans="1:15" x14ac:dyDescent="0.2">
      <c r="A7" s="5" t="s">
        <v>54</v>
      </c>
      <c r="B7" s="5"/>
      <c r="D7" s="16">
        <v>3759</v>
      </c>
      <c r="E7" s="16">
        <v>3240</v>
      </c>
      <c r="F7" s="3"/>
      <c r="G7" s="3"/>
      <c r="H7" s="3"/>
      <c r="I7" s="3"/>
      <c r="J7" s="15"/>
      <c r="K7" s="3"/>
      <c r="L7" s="3"/>
      <c r="M7" s="3"/>
      <c r="N7" s="3"/>
      <c r="O7" s="3"/>
    </row>
    <row r="8" spans="1:15" x14ac:dyDescent="0.2">
      <c r="A8" s="5" t="s">
        <v>2</v>
      </c>
      <c r="B8" s="5"/>
      <c r="D8" s="16">
        <v>52500</v>
      </c>
      <c r="E8" s="16">
        <v>48000</v>
      </c>
      <c r="F8" s="17"/>
      <c r="G8" s="3"/>
      <c r="H8" s="3"/>
      <c r="I8" s="3"/>
      <c r="J8" s="15"/>
      <c r="K8" s="3"/>
      <c r="L8" s="3"/>
      <c r="M8" s="3"/>
      <c r="N8" s="3"/>
      <c r="O8" s="3"/>
    </row>
    <row r="9" spans="1:15" x14ac:dyDescent="0.2">
      <c r="A9" s="5" t="s">
        <v>3</v>
      </c>
      <c r="B9" s="5"/>
      <c r="D9" s="18">
        <v>84000</v>
      </c>
      <c r="E9" s="18">
        <v>56000</v>
      </c>
      <c r="F9" s="17"/>
      <c r="G9" s="3"/>
      <c r="H9" s="3"/>
      <c r="I9" s="3"/>
      <c r="J9" s="15"/>
      <c r="K9" s="3"/>
      <c r="L9" s="3"/>
      <c r="M9" s="3"/>
      <c r="N9" s="3"/>
      <c r="O9" s="3"/>
    </row>
    <row r="10" spans="1:15" x14ac:dyDescent="0.2">
      <c r="A10" s="19" t="s">
        <v>4</v>
      </c>
      <c r="B10" s="5"/>
      <c r="D10" s="14">
        <v>161259</v>
      </c>
      <c r="E10" s="14">
        <v>127240</v>
      </c>
      <c r="F10" s="17"/>
      <c r="G10" s="3"/>
      <c r="H10" s="3"/>
      <c r="I10" s="3"/>
      <c r="J10" s="15"/>
      <c r="K10" s="3"/>
      <c r="L10" s="3"/>
      <c r="M10" s="3"/>
      <c r="N10" s="3"/>
      <c r="O10" s="3"/>
    </row>
    <row r="11" spans="1:15" x14ac:dyDescent="0.2">
      <c r="A11" s="19" t="s">
        <v>65</v>
      </c>
      <c r="B11" s="5"/>
      <c r="D11" s="18">
        <v>218400</v>
      </c>
      <c r="E11" s="18">
        <v>200000</v>
      </c>
      <c r="F11" s="17"/>
      <c r="G11" s="3"/>
      <c r="H11" s="3"/>
      <c r="I11" s="3"/>
      <c r="J11" s="15"/>
      <c r="K11" s="3"/>
      <c r="L11" s="3"/>
      <c r="M11" s="3"/>
      <c r="N11" s="3"/>
      <c r="O11" s="3"/>
    </row>
    <row r="12" spans="1:15" x14ac:dyDescent="0.2">
      <c r="A12" s="5" t="s">
        <v>5</v>
      </c>
      <c r="B12" s="5"/>
      <c r="D12" s="20">
        <v>379659</v>
      </c>
      <c r="E12" s="20">
        <v>327240</v>
      </c>
      <c r="F12" s="17"/>
      <c r="G12" s="3"/>
      <c r="H12" s="3"/>
      <c r="I12" s="3"/>
      <c r="J12" s="15"/>
      <c r="K12" s="3"/>
      <c r="L12" s="3"/>
      <c r="M12" s="3"/>
      <c r="N12" s="3"/>
      <c r="O12" s="3"/>
    </row>
    <row r="13" spans="1:15" x14ac:dyDescent="0.2">
      <c r="A13" s="5"/>
      <c r="B13" s="5"/>
      <c r="D13" s="14"/>
      <c r="E13" s="21"/>
      <c r="F13" s="17"/>
      <c r="G13" s="3"/>
      <c r="H13" s="3"/>
      <c r="I13" s="3"/>
      <c r="J13" s="15"/>
      <c r="K13" s="3"/>
      <c r="L13" s="3"/>
      <c r="M13" s="3"/>
      <c r="N13" s="3"/>
      <c r="O13" s="3"/>
    </row>
    <row r="14" spans="1:15" x14ac:dyDescent="0.2">
      <c r="A14" s="12" t="s">
        <v>6</v>
      </c>
      <c r="B14" s="5"/>
      <c r="D14" s="14"/>
      <c r="E14" s="21"/>
      <c r="F14" s="17"/>
      <c r="G14" s="3"/>
      <c r="H14" s="3"/>
      <c r="I14" s="3"/>
      <c r="J14" s="15"/>
      <c r="K14" s="3"/>
      <c r="L14" s="3"/>
      <c r="M14" s="3"/>
      <c r="N14" s="3"/>
      <c r="O14" s="3"/>
    </row>
    <row r="15" spans="1:15" x14ac:dyDescent="0.2">
      <c r="A15" s="5" t="s">
        <v>7</v>
      </c>
      <c r="B15" s="5"/>
      <c r="D15" s="15">
        <v>33600</v>
      </c>
      <c r="E15" s="15">
        <v>32000</v>
      </c>
      <c r="F15" s="17"/>
      <c r="G15" s="3"/>
      <c r="H15" s="3"/>
      <c r="I15" s="3"/>
      <c r="J15" s="15"/>
      <c r="K15" s="3"/>
      <c r="L15" s="3"/>
      <c r="M15" s="3"/>
      <c r="N15" s="3"/>
      <c r="O15" s="3"/>
    </row>
    <row r="16" spans="1:15" x14ac:dyDescent="0.2">
      <c r="A16" s="5" t="s">
        <v>8</v>
      </c>
      <c r="B16" s="5"/>
      <c r="D16" s="16">
        <v>12600</v>
      </c>
      <c r="E16" s="16">
        <v>12000</v>
      </c>
      <c r="F16" s="17"/>
      <c r="G16" s="3"/>
      <c r="H16" s="3"/>
      <c r="I16" s="3"/>
      <c r="J16" s="15"/>
      <c r="K16" s="3"/>
      <c r="L16" s="3"/>
      <c r="M16" s="3"/>
      <c r="N16" s="3"/>
      <c r="O16" s="3"/>
    </row>
    <row r="17" spans="1:15" x14ac:dyDescent="0.2">
      <c r="A17" s="5" t="s">
        <v>9</v>
      </c>
      <c r="B17" s="5"/>
      <c r="D17" s="18">
        <v>19929</v>
      </c>
      <c r="E17" s="18">
        <v>6480</v>
      </c>
      <c r="F17" s="22"/>
      <c r="G17" s="3"/>
      <c r="H17" s="3"/>
      <c r="I17" s="3"/>
      <c r="J17" s="15"/>
      <c r="K17" s="3"/>
      <c r="L17" s="3"/>
      <c r="M17" s="3"/>
      <c r="N17" s="3"/>
      <c r="O17" s="3"/>
    </row>
    <row r="18" spans="1:15" x14ac:dyDescent="0.2">
      <c r="A18" s="19" t="s">
        <v>10</v>
      </c>
      <c r="B18" s="5"/>
      <c r="D18" s="15">
        <v>66129</v>
      </c>
      <c r="E18" s="15">
        <v>50480</v>
      </c>
      <c r="F18" s="17"/>
      <c r="G18" s="3"/>
      <c r="H18" s="3"/>
      <c r="I18" s="3"/>
      <c r="J18" s="15"/>
      <c r="K18" s="3"/>
      <c r="L18" s="3"/>
      <c r="M18" s="3"/>
      <c r="N18" s="3"/>
      <c r="O18" s="3"/>
    </row>
    <row r="19" spans="1:15" x14ac:dyDescent="0.2">
      <c r="A19" s="5" t="s">
        <v>11</v>
      </c>
      <c r="B19" s="5"/>
      <c r="D19" s="18">
        <v>67662</v>
      </c>
      <c r="E19" s="18">
        <v>58320</v>
      </c>
      <c r="F19" s="8"/>
      <c r="G19" s="8"/>
      <c r="H19" s="8"/>
      <c r="I19" s="3"/>
      <c r="J19" s="3"/>
      <c r="K19" s="3"/>
      <c r="L19" s="3"/>
      <c r="M19" s="3"/>
      <c r="N19" s="3"/>
      <c r="O19" s="3"/>
    </row>
    <row r="20" spans="1:15" x14ac:dyDescent="0.2">
      <c r="A20" s="19" t="s">
        <v>12</v>
      </c>
      <c r="B20" s="5"/>
      <c r="D20" s="15">
        <v>133791</v>
      </c>
      <c r="E20" s="15">
        <v>108800</v>
      </c>
      <c r="F20" s="8"/>
      <c r="G20" s="8"/>
      <c r="H20" s="8"/>
      <c r="I20" s="3"/>
      <c r="J20" s="3"/>
      <c r="K20" s="3"/>
      <c r="L20" s="3"/>
      <c r="M20" s="3"/>
      <c r="N20" s="3"/>
      <c r="O20" s="3"/>
    </row>
    <row r="21" spans="1:15" ht="15" x14ac:dyDescent="0.25">
      <c r="A21" s="5" t="s">
        <v>13</v>
      </c>
      <c r="B21" s="5"/>
      <c r="D21" s="16">
        <v>183793</v>
      </c>
      <c r="E21" s="16">
        <v>178440</v>
      </c>
      <c r="F21" s="8"/>
      <c r="G21" s="8"/>
      <c r="H21" s="23"/>
      <c r="I21" s="3"/>
      <c r="J21" s="3"/>
      <c r="K21" s="3"/>
      <c r="L21" s="3"/>
      <c r="M21" s="3"/>
      <c r="N21" s="3"/>
      <c r="O21" s="3"/>
    </row>
    <row r="22" spans="1:15" ht="15" x14ac:dyDescent="0.25">
      <c r="A22" s="5" t="s">
        <v>14</v>
      </c>
      <c r="B22" s="5"/>
      <c r="D22" s="18">
        <v>62075</v>
      </c>
      <c r="E22" s="18">
        <v>40000</v>
      </c>
      <c r="F22" s="8"/>
      <c r="G22" s="24"/>
      <c r="H22" s="23"/>
      <c r="I22" s="3"/>
      <c r="J22" s="3"/>
      <c r="K22" s="3"/>
      <c r="L22" s="3"/>
      <c r="M22" s="3"/>
      <c r="N22" s="3"/>
      <c r="O22" s="3"/>
    </row>
    <row r="23" spans="1:15" ht="15" x14ac:dyDescent="0.25">
      <c r="A23" s="19" t="s">
        <v>15</v>
      </c>
      <c r="B23" s="5"/>
      <c r="D23" s="25">
        <v>245868</v>
      </c>
      <c r="E23" s="25">
        <v>218440</v>
      </c>
      <c r="H23" s="26"/>
      <c r="I23" s="3"/>
      <c r="J23" s="3"/>
      <c r="K23" s="3"/>
      <c r="L23" s="3"/>
      <c r="M23" s="3"/>
      <c r="N23" s="3"/>
      <c r="O23" s="3"/>
    </row>
    <row r="24" spans="1:15" ht="15" x14ac:dyDescent="0.25">
      <c r="A24" s="5" t="s">
        <v>16</v>
      </c>
      <c r="B24" s="5"/>
      <c r="D24" s="20">
        <v>379659</v>
      </c>
      <c r="E24" s="20">
        <v>327240</v>
      </c>
      <c r="H24" s="26"/>
      <c r="I24" s="17"/>
      <c r="J24" s="3"/>
      <c r="K24" s="3"/>
      <c r="L24" s="3"/>
      <c r="M24" s="3"/>
      <c r="N24" s="3"/>
      <c r="O24" s="3"/>
    </row>
    <row r="25" spans="1:15" ht="15" x14ac:dyDescent="0.25">
      <c r="A25" s="26"/>
      <c r="B25" s="26"/>
      <c r="C25" s="26"/>
      <c r="D25" s="26"/>
      <c r="E25" s="26"/>
      <c r="F25" s="26"/>
      <c r="G25" s="26"/>
      <c r="H25" s="26"/>
      <c r="I25" s="17"/>
      <c r="J25" s="3"/>
      <c r="K25" s="3"/>
      <c r="L25" s="3"/>
      <c r="M25" s="3"/>
      <c r="N25" s="3"/>
      <c r="O25" s="3"/>
    </row>
    <row r="26" spans="1:15" ht="15" x14ac:dyDescent="0.25">
      <c r="A26" s="27" t="s">
        <v>68</v>
      </c>
      <c r="B26" s="5"/>
      <c r="C26" s="5"/>
      <c r="D26" s="5"/>
      <c r="E26" s="28"/>
      <c r="G26" s="29"/>
      <c r="H26" s="30"/>
      <c r="I26" s="3"/>
      <c r="J26" s="30"/>
      <c r="K26" s="30"/>
      <c r="L26" s="30"/>
      <c r="M26" s="3"/>
      <c r="N26" s="3"/>
      <c r="O26" s="3"/>
    </row>
    <row r="27" spans="1:15" x14ac:dyDescent="0.2">
      <c r="A27" s="7" t="s">
        <v>66</v>
      </c>
      <c r="B27" s="5"/>
      <c r="C27" s="5"/>
      <c r="G27" s="31"/>
      <c r="H27" s="32"/>
      <c r="I27" s="3"/>
      <c r="J27" s="32"/>
      <c r="K27" s="3"/>
      <c r="L27" s="32"/>
      <c r="M27" s="3"/>
      <c r="N27" s="3"/>
      <c r="O27" s="3"/>
    </row>
    <row r="28" spans="1:15" ht="15.75" thickBot="1" x14ac:dyDescent="0.3">
      <c r="A28" s="5"/>
      <c r="B28" s="5"/>
      <c r="C28" s="5"/>
      <c r="D28" s="13">
        <f>$D$5</f>
        <v>2016</v>
      </c>
      <c r="E28" s="13">
        <f>$E$5</f>
        <v>2015</v>
      </c>
      <c r="G28" s="31"/>
      <c r="H28" s="32"/>
      <c r="I28" s="3"/>
      <c r="J28" s="32"/>
      <c r="K28" s="3"/>
      <c r="L28" s="32"/>
      <c r="M28" s="3"/>
      <c r="N28" s="3"/>
      <c r="O28" s="3"/>
    </row>
    <row r="29" spans="1:15" x14ac:dyDescent="0.2">
      <c r="A29" s="5" t="s">
        <v>18</v>
      </c>
      <c r="B29" s="5"/>
      <c r="C29" s="5"/>
      <c r="D29" s="33">
        <v>420000</v>
      </c>
      <c r="E29" s="33">
        <v>400000</v>
      </c>
      <c r="H29" s="32"/>
      <c r="I29" s="3"/>
      <c r="J29" s="32"/>
      <c r="K29" s="3"/>
      <c r="L29" s="32"/>
      <c r="M29" s="3"/>
      <c r="N29" s="3"/>
      <c r="O29" s="3"/>
    </row>
    <row r="30" spans="1:15" x14ac:dyDescent="0.2">
      <c r="A30" s="19" t="s">
        <v>81</v>
      </c>
      <c r="B30" s="5"/>
      <c r="C30" s="5"/>
      <c r="D30" s="34">
        <v>300000</v>
      </c>
      <c r="E30" s="34">
        <v>298000</v>
      </c>
      <c r="H30" s="35"/>
      <c r="I30" s="3"/>
      <c r="J30" s="32"/>
      <c r="K30" s="3"/>
      <c r="L30" s="32"/>
      <c r="M30" s="3"/>
      <c r="N30" s="3"/>
      <c r="O30" s="3"/>
    </row>
    <row r="31" spans="1:15" x14ac:dyDescent="0.2">
      <c r="A31" s="19" t="s">
        <v>19</v>
      </c>
      <c r="B31" s="5"/>
      <c r="C31" s="5"/>
      <c r="D31" s="34">
        <v>19660</v>
      </c>
      <c r="E31" s="34">
        <v>18000</v>
      </c>
      <c r="H31" s="32"/>
      <c r="I31" s="3"/>
      <c r="J31" s="32"/>
      <c r="K31" s="3"/>
      <c r="L31" s="32"/>
      <c r="M31" s="3"/>
      <c r="N31" s="3"/>
      <c r="O31" s="3"/>
    </row>
    <row r="32" spans="1:15" x14ac:dyDescent="0.2">
      <c r="A32" s="2" t="s">
        <v>77</v>
      </c>
      <c r="D32" s="36">
        <v>27600</v>
      </c>
      <c r="E32" s="36">
        <v>22000</v>
      </c>
      <c r="H32" s="32"/>
      <c r="I32" s="15"/>
      <c r="J32" s="32"/>
      <c r="K32" s="15"/>
      <c r="L32" s="32"/>
      <c r="M32" s="3"/>
      <c r="N32" s="3"/>
      <c r="O32" s="3"/>
    </row>
    <row r="33" spans="1:15" x14ac:dyDescent="0.2">
      <c r="A33" s="19" t="s">
        <v>20</v>
      </c>
      <c r="B33" s="5"/>
      <c r="C33" s="5"/>
      <c r="D33" s="37">
        <v>72740</v>
      </c>
      <c r="E33" s="37">
        <v>62000</v>
      </c>
      <c r="F33" s="38"/>
      <c r="G33" s="38"/>
      <c r="H33" s="32"/>
      <c r="I33" s="3"/>
      <c r="J33" s="32"/>
      <c r="K33" s="3"/>
      <c r="L33" s="32"/>
      <c r="M33" s="3"/>
      <c r="N33" s="3"/>
      <c r="O33" s="3"/>
    </row>
    <row r="34" spans="1:15" x14ac:dyDescent="0.2">
      <c r="A34" s="19" t="s">
        <v>17</v>
      </c>
      <c r="B34" s="5"/>
      <c r="C34" s="5"/>
      <c r="D34" s="36">
        <v>5740</v>
      </c>
      <c r="E34" s="36">
        <v>4460</v>
      </c>
      <c r="H34" s="32"/>
      <c r="I34" s="3"/>
      <c r="J34" s="32"/>
      <c r="K34" s="3"/>
      <c r="L34" s="32"/>
      <c r="M34" s="3"/>
      <c r="N34" s="3"/>
      <c r="O34" s="3"/>
    </row>
    <row r="35" spans="1:15" x14ac:dyDescent="0.2">
      <c r="A35" s="19" t="s">
        <v>21</v>
      </c>
      <c r="B35" s="5"/>
      <c r="C35" s="5"/>
      <c r="D35" s="37">
        <v>67000</v>
      </c>
      <c r="E35" s="37">
        <v>57540</v>
      </c>
      <c r="H35" s="32"/>
      <c r="I35" s="3"/>
      <c r="J35" s="32"/>
      <c r="K35" s="3"/>
      <c r="L35" s="32"/>
      <c r="M35" s="3"/>
      <c r="N35" s="3"/>
      <c r="O35" s="3"/>
    </row>
    <row r="36" spans="1:15" x14ac:dyDescent="0.2">
      <c r="A36" s="19" t="s">
        <v>22</v>
      </c>
      <c r="B36" s="5"/>
      <c r="C36" s="5"/>
      <c r="D36" s="36">
        <v>26800</v>
      </c>
      <c r="E36" s="36">
        <v>23016</v>
      </c>
      <c r="H36" s="32"/>
      <c r="I36" s="3"/>
      <c r="J36" s="32"/>
      <c r="K36" s="3"/>
      <c r="L36" s="32"/>
      <c r="M36" s="3"/>
      <c r="N36" s="3"/>
      <c r="O36" s="3"/>
    </row>
    <row r="37" spans="1:15" x14ac:dyDescent="0.2">
      <c r="A37" s="19" t="s">
        <v>23</v>
      </c>
      <c r="B37" s="5"/>
      <c r="C37" s="5"/>
      <c r="D37" s="39">
        <v>40200</v>
      </c>
      <c r="E37" s="39">
        <v>34524</v>
      </c>
      <c r="H37" s="32"/>
      <c r="I37" s="3"/>
      <c r="J37" s="32"/>
      <c r="K37" s="3"/>
      <c r="L37" s="32"/>
      <c r="M37" s="3"/>
      <c r="N37" s="3"/>
      <c r="O37" s="3"/>
    </row>
    <row r="38" spans="1:15" x14ac:dyDescent="0.2">
      <c r="A38" s="19"/>
      <c r="B38" s="5"/>
      <c r="C38" s="5"/>
      <c r="D38" s="14"/>
      <c r="G38" s="31"/>
      <c r="H38" s="32"/>
      <c r="I38" s="3"/>
      <c r="J38" s="32"/>
      <c r="K38" s="3"/>
      <c r="L38" s="32"/>
      <c r="M38" s="3"/>
      <c r="N38" s="3"/>
      <c r="O38" s="3"/>
    </row>
    <row r="39" spans="1:15" x14ac:dyDescent="0.2">
      <c r="A39" s="7" t="s">
        <v>24</v>
      </c>
      <c r="B39" s="5"/>
      <c r="C39" s="5"/>
      <c r="D39" s="37">
        <v>18125</v>
      </c>
      <c r="E39" s="37">
        <v>17262</v>
      </c>
      <c r="G39" s="40"/>
      <c r="I39" s="3"/>
      <c r="J39" s="3"/>
      <c r="K39" s="3"/>
      <c r="L39" s="3"/>
      <c r="M39" s="3"/>
      <c r="N39" s="3"/>
      <c r="O39" s="3"/>
    </row>
    <row r="40" spans="1:15" x14ac:dyDescent="0.2">
      <c r="A40" s="19" t="s">
        <v>25</v>
      </c>
      <c r="B40" s="5"/>
      <c r="C40" s="5"/>
      <c r="D40" s="37">
        <v>22075</v>
      </c>
      <c r="E40" s="37">
        <v>17262</v>
      </c>
      <c r="I40" s="3"/>
      <c r="J40" s="3"/>
      <c r="K40" s="3"/>
      <c r="L40" s="3"/>
      <c r="M40" s="3"/>
      <c r="N40" s="3"/>
      <c r="O40" s="3"/>
    </row>
    <row r="41" spans="1:15" x14ac:dyDescent="0.2">
      <c r="I41" s="3"/>
      <c r="J41" s="3"/>
      <c r="K41" s="3"/>
      <c r="L41" s="3"/>
      <c r="M41" s="3"/>
      <c r="N41" s="3"/>
      <c r="O41" s="3"/>
    </row>
    <row r="42" spans="1:15" ht="15.75" thickBot="1" x14ac:dyDescent="0.3">
      <c r="A42" s="1" t="s">
        <v>47</v>
      </c>
      <c r="D42" s="13">
        <f>$D$5</f>
        <v>2016</v>
      </c>
      <c r="E42" s="13">
        <f>$E$5</f>
        <v>2015</v>
      </c>
      <c r="I42" s="3"/>
      <c r="J42" s="3"/>
      <c r="K42" s="3"/>
      <c r="L42" s="3"/>
      <c r="M42" s="3"/>
      <c r="N42" s="3"/>
      <c r="O42" s="3"/>
    </row>
    <row r="43" spans="1:15" ht="15" x14ac:dyDescent="0.25">
      <c r="A43" s="2" t="s">
        <v>48</v>
      </c>
      <c r="D43" s="41">
        <v>90</v>
      </c>
      <c r="E43" s="41">
        <v>96</v>
      </c>
      <c r="I43" s="42"/>
      <c r="J43" s="42"/>
      <c r="K43" s="3"/>
      <c r="L43" s="3"/>
      <c r="M43" s="3"/>
      <c r="N43" s="3"/>
      <c r="O43" s="3"/>
    </row>
    <row r="44" spans="1:15" ht="15" x14ac:dyDescent="0.25">
      <c r="A44" s="2" t="s">
        <v>74</v>
      </c>
      <c r="D44" s="43">
        <v>4052</v>
      </c>
      <c r="E44" s="43">
        <v>4000</v>
      </c>
      <c r="I44" s="3"/>
      <c r="J44" s="3"/>
      <c r="K44" s="3"/>
      <c r="L44" s="3"/>
      <c r="M44" s="3"/>
      <c r="N44" s="3"/>
      <c r="O44" s="3"/>
    </row>
    <row r="45" spans="1:15" ht="15" x14ac:dyDescent="0.25">
      <c r="A45" s="2" t="s">
        <v>75</v>
      </c>
      <c r="D45" s="44">
        <v>20000</v>
      </c>
      <c r="E45" s="44">
        <v>20000</v>
      </c>
      <c r="I45" s="3"/>
      <c r="J45" s="3"/>
      <c r="K45" s="3"/>
      <c r="L45" s="3"/>
      <c r="M45" s="3"/>
      <c r="N45" s="3"/>
      <c r="O45" s="3"/>
    </row>
    <row r="46" spans="1:15" ht="15" x14ac:dyDescent="0.25">
      <c r="A46" s="2" t="s">
        <v>76</v>
      </c>
      <c r="D46" s="44">
        <v>5000</v>
      </c>
      <c r="E46" s="44">
        <v>5000</v>
      </c>
      <c r="I46" s="3"/>
      <c r="J46" s="3"/>
      <c r="K46" s="3"/>
      <c r="L46" s="3"/>
      <c r="M46" s="3"/>
      <c r="N46" s="3"/>
      <c r="O46" s="3"/>
    </row>
    <row r="47" spans="1:15" x14ac:dyDescent="0.2">
      <c r="I47" s="3"/>
      <c r="J47" s="3"/>
      <c r="K47" s="3"/>
      <c r="L47" s="3"/>
      <c r="M47" s="3"/>
      <c r="N47" s="3"/>
      <c r="O47" s="3"/>
    </row>
    <row r="48" spans="1:15" ht="15.75" thickBot="1" x14ac:dyDescent="0.3">
      <c r="A48" s="45" t="s">
        <v>49</v>
      </c>
      <c r="D48" s="13">
        <f>$D$5</f>
        <v>2016</v>
      </c>
      <c r="E48" s="13">
        <f>$E$5</f>
        <v>2015</v>
      </c>
      <c r="F48" s="46" t="s">
        <v>52</v>
      </c>
      <c r="I48" s="3"/>
      <c r="J48" s="3"/>
      <c r="K48" s="3"/>
      <c r="L48" s="3"/>
      <c r="M48" s="3"/>
      <c r="N48" s="3"/>
      <c r="O48" s="3"/>
    </row>
    <row r="49" spans="1:15" ht="15" x14ac:dyDescent="0.25">
      <c r="A49" s="1" t="s">
        <v>26</v>
      </c>
      <c r="I49" s="3"/>
      <c r="J49" s="3"/>
      <c r="K49" s="3"/>
      <c r="L49" s="3"/>
      <c r="M49" s="3"/>
      <c r="N49" s="3"/>
      <c r="O49" s="3"/>
    </row>
    <row r="50" spans="1:15" ht="15" x14ac:dyDescent="0.25">
      <c r="A50" s="2" t="s">
        <v>27</v>
      </c>
      <c r="D50" s="47"/>
      <c r="E50" s="47"/>
      <c r="F50" s="48">
        <v>2.57556270096463</v>
      </c>
      <c r="I50" s="3"/>
      <c r="J50" s="3"/>
      <c r="K50" s="3"/>
      <c r="L50" s="3"/>
      <c r="M50" s="3"/>
      <c r="N50" s="3"/>
      <c r="O50" s="3"/>
    </row>
    <row r="51" spans="1:15" ht="15" x14ac:dyDescent="0.25">
      <c r="A51" s="2" t="s">
        <v>28</v>
      </c>
      <c r="D51" s="47"/>
      <c r="E51" s="47"/>
      <c r="F51" s="48">
        <v>1.5305466237942122</v>
      </c>
      <c r="I51" s="3"/>
      <c r="J51" s="3"/>
      <c r="K51" s="3"/>
      <c r="L51" s="3"/>
      <c r="M51" s="3"/>
      <c r="N51" s="3"/>
      <c r="O51" s="3"/>
    </row>
    <row r="52" spans="1:15" ht="15" x14ac:dyDescent="0.25">
      <c r="A52" s="1" t="s">
        <v>29</v>
      </c>
      <c r="F52" s="49"/>
      <c r="I52" s="3"/>
      <c r="J52" s="3"/>
      <c r="K52" s="3"/>
      <c r="L52" s="3"/>
      <c r="M52" s="3"/>
      <c r="N52" s="3"/>
      <c r="O52" s="3"/>
    </row>
    <row r="53" spans="1:15" ht="15" x14ac:dyDescent="0.25">
      <c r="A53" s="2" t="s">
        <v>80</v>
      </c>
      <c r="D53" s="47"/>
      <c r="E53" s="47"/>
      <c r="F53" s="48">
        <v>7.6923076923076925</v>
      </c>
    </row>
    <row r="54" spans="1:15" ht="15" x14ac:dyDescent="0.25">
      <c r="A54" s="2" t="s">
        <v>31</v>
      </c>
      <c r="D54" s="47"/>
      <c r="E54" s="47"/>
      <c r="F54" s="48">
        <v>47.45</v>
      </c>
    </row>
    <row r="55" spans="1:15" ht="15" x14ac:dyDescent="0.25">
      <c r="A55" s="2" t="s">
        <v>32</v>
      </c>
      <c r="D55" s="47"/>
      <c r="E55" s="47"/>
      <c r="F55" s="48">
        <v>2.0408163265306123</v>
      </c>
    </row>
    <row r="56" spans="1:15" ht="15" x14ac:dyDescent="0.25">
      <c r="A56" s="2" t="s">
        <v>30</v>
      </c>
      <c r="D56" s="47"/>
      <c r="E56" s="47"/>
      <c r="F56" s="48">
        <v>1.2339585389930898</v>
      </c>
    </row>
    <row r="57" spans="1:15" ht="15" x14ac:dyDescent="0.25">
      <c r="A57" s="1" t="s">
        <v>33</v>
      </c>
      <c r="F57" s="49"/>
    </row>
    <row r="58" spans="1:15" ht="15" x14ac:dyDescent="0.25">
      <c r="A58" s="2" t="s">
        <v>79</v>
      </c>
      <c r="D58" s="50"/>
      <c r="E58" s="50"/>
      <c r="F58" s="51">
        <v>0.2</v>
      </c>
    </row>
    <row r="59" spans="1:15" ht="15" x14ac:dyDescent="0.25">
      <c r="A59" s="2" t="s">
        <v>78</v>
      </c>
      <c r="D59" s="50"/>
      <c r="E59" s="50"/>
      <c r="F59" s="51">
        <v>0.32132280355380061</v>
      </c>
    </row>
    <row r="60" spans="1:15" ht="15" x14ac:dyDescent="0.25">
      <c r="A60" s="2" t="s">
        <v>34</v>
      </c>
      <c r="D60" s="47"/>
      <c r="E60" s="47"/>
      <c r="F60" s="48">
        <v>15.330097087378642</v>
      </c>
    </row>
    <row r="61" spans="1:15" ht="15" x14ac:dyDescent="0.25">
      <c r="A61" s="2" t="s">
        <v>35</v>
      </c>
      <c r="D61" s="47"/>
      <c r="E61" s="47"/>
      <c r="F61" s="48">
        <v>4.1791044776119399</v>
      </c>
    </row>
    <row r="62" spans="1:15" ht="15" x14ac:dyDescent="0.25">
      <c r="A62" s="1" t="s">
        <v>60</v>
      </c>
      <c r="F62" s="49"/>
    </row>
    <row r="63" spans="1:15" ht="15" x14ac:dyDescent="0.25">
      <c r="A63" s="2" t="s">
        <v>36</v>
      </c>
      <c r="D63" s="52"/>
      <c r="E63" s="52"/>
      <c r="F63" s="53">
        <v>8.856E-2</v>
      </c>
    </row>
    <row r="64" spans="1:15" ht="15" x14ac:dyDescent="0.25">
      <c r="A64" s="2" t="s">
        <v>37</v>
      </c>
      <c r="D64" s="52"/>
      <c r="E64" s="52"/>
      <c r="F64" s="53">
        <v>0.19484205330700888</v>
      </c>
    </row>
    <row r="65" spans="1:7" ht="15" x14ac:dyDescent="0.25">
      <c r="A65" s="2" t="s">
        <v>38</v>
      </c>
      <c r="D65" s="52"/>
      <c r="E65" s="52"/>
      <c r="F65" s="53">
        <v>0.10927936821322803</v>
      </c>
    </row>
    <row r="66" spans="1:7" ht="15" x14ac:dyDescent="0.25">
      <c r="A66" s="2" t="s">
        <v>39</v>
      </c>
      <c r="D66" s="52"/>
      <c r="E66" s="52"/>
      <c r="F66" s="53">
        <v>0.16101818181818181</v>
      </c>
    </row>
    <row r="67" spans="1:7" ht="15" x14ac:dyDescent="0.25">
      <c r="A67" s="1" t="s">
        <v>40</v>
      </c>
      <c r="F67" s="49"/>
    </row>
    <row r="68" spans="1:7" ht="15" x14ac:dyDescent="0.25">
      <c r="A68" s="2" t="s">
        <v>43</v>
      </c>
      <c r="D68" s="54"/>
      <c r="E68" s="54"/>
      <c r="F68" s="55" t="s">
        <v>69</v>
      </c>
    </row>
    <row r="69" spans="1:7" ht="15" x14ac:dyDescent="0.25">
      <c r="A69" s="2" t="s">
        <v>41</v>
      </c>
      <c r="D69" s="47"/>
      <c r="E69" s="47"/>
      <c r="F69" s="56">
        <v>10.653794037940379</v>
      </c>
    </row>
    <row r="70" spans="1:7" ht="15" x14ac:dyDescent="0.25">
      <c r="A70" s="2" t="s">
        <v>44</v>
      </c>
      <c r="D70" s="54"/>
      <c r="E70" s="54"/>
      <c r="F70" s="55" t="s">
        <v>69</v>
      </c>
    </row>
    <row r="71" spans="1:7" ht="15" x14ac:dyDescent="0.25">
      <c r="A71" s="2" t="s">
        <v>45</v>
      </c>
      <c r="D71" s="57"/>
      <c r="E71" s="57"/>
      <c r="F71" s="58">
        <v>7.112166440524649</v>
      </c>
    </row>
    <row r="72" spans="1:7" ht="15" x14ac:dyDescent="0.25">
      <c r="A72" s="2" t="s">
        <v>46</v>
      </c>
      <c r="D72" s="54"/>
      <c r="E72" s="54"/>
      <c r="F72" s="55" t="s">
        <v>69</v>
      </c>
    </row>
    <row r="73" spans="1:7" ht="15" x14ac:dyDescent="0.25">
      <c r="A73" s="2" t="s">
        <v>42</v>
      </c>
      <c r="D73" s="47"/>
      <c r="E73" s="47"/>
      <c r="F73" s="56">
        <v>1.7154545454545453</v>
      </c>
    </row>
    <row r="75" spans="1:7" ht="15" x14ac:dyDescent="0.25">
      <c r="A75" s="45" t="s">
        <v>70</v>
      </c>
    </row>
    <row r="76" spans="1:7" x14ac:dyDescent="0.2">
      <c r="A76" s="79"/>
      <c r="B76" s="79"/>
      <c r="C76" s="79"/>
      <c r="D76" s="79"/>
      <c r="E76" s="79"/>
      <c r="F76" s="79"/>
      <c r="G76" s="79"/>
    </row>
    <row r="77" spans="1:7" x14ac:dyDescent="0.2">
      <c r="A77" s="79"/>
      <c r="B77" s="79"/>
      <c r="C77" s="79"/>
      <c r="D77" s="79"/>
      <c r="E77" s="79"/>
      <c r="F77" s="79"/>
      <c r="G77" s="79"/>
    </row>
    <row r="78" spans="1:7" x14ac:dyDescent="0.2">
      <c r="A78" s="79"/>
      <c r="B78" s="79"/>
      <c r="C78" s="79"/>
      <c r="D78" s="79"/>
      <c r="E78" s="79"/>
      <c r="F78" s="79"/>
      <c r="G78" s="79"/>
    </row>
    <row r="80" spans="1:7" ht="15" x14ac:dyDescent="0.25">
      <c r="A80" s="45" t="s">
        <v>71</v>
      </c>
    </row>
    <row r="81" spans="1:7" ht="12.75" customHeight="1" x14ac:dyDescent="0.2">
      <c r="A81" s="79"/>
      <c r="B81" s="79"/>
      <c r="C81" s="79"/>
      <c r="D81" s="79"/>
      <c r="E81" s="79"/>
      <c r="F81" s="79"/>
      <c r="G81" s="79"/>
    </row>
    <row r="82" spans="1:7" x14ac:dyDescent="0.2">
      <c r="A82" s="79"/>
      <c r="B82" s="79"/>
      <c r="C82" s="79"/>
      <c r="D82" s="79"/>
      <c r="E82" s="79"/>
      <c r="F82" s="79"/>
      <c r="G82" s="79"/>
    </row>
    <row r="83" spans="1:7" x14ac:dyDescent="0.2">
      <c r="A83" s="79"/>
      <c r="B83" s="79"/>
      <c r="C83" s="79"/>
      <c r="D83" s="79"/>
      <c r="E83" s="79"/>
      <c r="F83" s="79"/>
      <c r="G83" s="79"/>
    </row>
    <row r="85" spans="1:7" ht="15" x14ac:dyDescent="0.25">
      <c r="A85" s="45" t="s">
        <v>72</v>
      </c>
    </row>
    <row r="86" spans="1:7" x14ac:dyDescent="0.2">
      <c r="A86" s="80"/>
      <c r="B86" s="80"/>
      <c r="C86" s="80"/>
      <c r="D86" s="80"/>
      <c r="E86" s="80"/>
      <c r="F86" s="80"/>
      <c r="G86" s="80"/>
    </row>
    <row r="88" spans="1:7" ht="15" x14ac:dyDescent="0.25">
      <c r="A88" s="45" t="s">
        <v>73</v>
      </c>
    </row>
    <row r="89" spans="1:7" x14ac:dyDescent="0.2">
      <c r="B89" s="59" t="s">
        <v>50</v>
      </c>
      <c r="C89" s="60" t="s">
        <v>51</v>
      </c>
      <c r="D89" s="60" t="s">
        <v>53</v>
      </c>
      <c r="E89" s="60"/>
    </row>
    <row r="90" spans="1:7" ht="15" x14ac:dyDescent="0.25">
      <c r="A90" s="61">
        <f>D5</f>
        <v>2016</v>
      </c>
      <c r="B90" s="62"/>
      <c r="C90" s="62"/>
      <c r="D90" s="63"/>
      <c r="E90" s="63"/>
    </row>
    <row r="91" spans="1:7" ht="15" x14ac:dyDescent="0.25">
      <c r="A91" s="61">
        <f>E5</f>
        <v>2015</v>
      </c>
      <c r="B91" s="62"/>
      <c r="C91" s="62"/>
      <c r="D91" s="63"/>
      <c r="E91" s="63"/>
    </row>
    <row r="93" spans="1:7" ht="12.75" customHeight="1" x14ac:dyDescent="0.2">
      <c r="A93" s="79"/>
      <c r="B93" s="79"/>
      <c r="C93" s="79"/>
      <c r="D93" s="79"/>
      <c r="E93" s="79"/>
      <c r="F93" s="79"/>
      <c r="G93" s="79"/>
    </row>
    <row r="94" spans="1:7" x14ac:dyDescent="0.2">
      <c r="A94" s="79"/>
      <c r="B94" s="79"/>
      <c r="C94" s="79"/>
      <c r="D94" s="79"/>
      <c r="E94" s="79"/>
      <c r="F94" s="79"/>
      <c r="G94" s="79"/>
    </row>
    <row r="95" spans="1:7" x14ac:dyDescent="0.2">
      <c r="A95" s="79"/>
      <c r="B95" s="79"/>
      <c r="C95" s="79"/>
      <c r="D95" s="79"/>
      <c r="E95" s="79"/>
      <c r="F95" s="79"/>
      <c r="G95" s="79"/>
    </row>
    <row r="97" spans="1:5" ht="15" x14ac:dyDescent="0.25">
      <c r="A97" s="45" t="s">
        <v>63</v>
      </c>
    </row>
    <row r="98" spans="1:5" ht="15" x14ac:dyDescent="0.25">
      <c r="A98" s="45" t="s">
        <v>61</v>
      </c>
    </row>
    <row r="99" spans="1:5" ht="15" x14ac:dyDescent="0.25">
      <c r="A99" s="45"/>
    </row>
    <row r="100" spans="1:5" ht="15" x14ac:dyDescent="0.25">
      <c r="A100" s="27" t="s">
        <v>56</v>
      </c>
      <c r="B100" s="5"/>
    </row>
    <row r="101" spans="1:5" ht="15.75" thickBot="1" x14ac:dyDescent="0.3">
      <c r="A101" s="12" t="str">
        <f t="shared" ref="A101:A108" si="0">A5</f>
        <v>Assets</v>
      </c>
      <c r="B101" s="5"/>
      <c r="D101" s="13">
        <f>$D$5</f>
        <v>2016</v>
      </c>
      <c r="E101" s="13">
        <f>$E$5</f>
        <v>2015</v>
      </c>
    </row>
    <row r="102" spans="1:5" x14ac:dyDescent="0.2">
      <c r="A102" s="5" t="str">
        <f t="shared" si="0"/>
        <v>Cash and cash equivalents</v>
      </c>
      <c r="B102" s="5"/>
      <c r="D102" s="64"/>
      <c r="E102" s="65"/>
    </row>
    <row r="103" spans="1:5" x14ac:dyDescent="0.2">
      <c r="A103" s="5" t="str">
        <f t="shared" si="0"/>
        <v>Short-term investments</v>
      </c>
      <c r="B103" s="5"/>
      <c r="D103" s="64"/>
      <c r="E103" s="65"/>
    </row>
    <row r="104" spans="1:5" x14ac:dyDescent="0.2">
      <c r="A104" s="5" t="str">
        <f t="shared" si="0"/>
        <v>Accounts Receivable</v>
      </c>
      <c r="B104" s="5"/>
      <c r="D104" s="64"/>
      <c r="E104" s="65"/>
    </row>
    <row r="105" spans="1:5" x14ac:dyDescent="0.2">
      <c r="A105" s="5" t="str">
        <f t="shared" si="0"/>
        <v>Inventories</v>
      </c>
      <c r="B105" s="5"/>
      <c r="D105" s="66"/>
      <c r="E105" s="67"/>
    </row>
    <row r="106" spans="1:5" x14ac:dyDescent="0.2">
      <c r="A106" s="19" t="str">
        <f t="shared" si="0"/>
        <v xml:space="preserve">  Total current assets</v>
      </c>
      <c r="B106" s="5"/>
      <c r="D106" s="64"/>
      <c r="E106" s="64"/>
    </row>
    <row r="107" spans="1:5" x14ac:dyDescent="0.2">
      <c r="A107" s="19" t="str">
        <f t="shared" si="0"/>
        <v xml:space="preserve">  Net fixed assets</v>
      </c>
      <c r="B107" s="5"/>
      <c r="D107" s="66"/>
      <c r="E107" s="65"/>
    </row>
    <row r="108" spans="1:5" ht="15" thickBot="1" x14ac:dyDescent="0.25">
      <c r="A108" s="5" t="str">
        <f t="shared" si="0"/>
        <v>Total assets</v>
      </c>
      <c r="B108" s="5"/>
      <c r="D108" s="68"/>
      <c r="E108" s="68"/>
    </row>
    <row r="109" spans="1:5" ht="15" thickTop="1" x14ac:dyDescent="0.2">
      <c r="A109" s="5"/>
      <c r="B109" s="5"/>
      <c r="D109" s="69"/>
      <c r="E109" s="70"/>
    </row>
    <row r="110" spans="1:5" ht="15.75" thickBot="1" x14ac:dyDescent="0.3">
      <c r="A110" s="12" t="str">
        <f t="shared" ref="A110:A120" si="1">A14</f>
        <v>Liabilities and equity</v>
      </c>
      <c r="B110" s="5"/>
      <c r="D110" s="13">
        <f>$D$5</f>
        <v>2016</v>
      </c>
      <c r="E110" s="13">
        <f>$E$5</f>
        <v>2015</v>
      </c>
    </row>
    <row r="111" spans="1:5" x14ac:dyDescent="0.2">
      <c r="A111" s="5" t="str">
        <f t="shared" si="1"/>
        <v>Accounts payable</v>
      </c>
      <c r="B111" s="5"/>
      <c r="D111" s="64"/>
      <c r="E111" s="65"/>
    </row>
    <row r="112" spans="1:5" x14ac:dyDescent="0.2">
      <c r="A112" s="5" t="str">
        <f t="shared" si="1"/>
        <v>Accruals</v>
      </c>
      <c r="B112" s="5"/>
      <c r="D112" s="64"/>
      <c r="E112" s="65"/>
    </row>
    <row r="113" spans="1:5" x14ac:dyDescent="0.2">
      <c r="A113" s="5" t="str">
        <f t="shared" si="1"/>
        <v>Notes payable</v>
      </c>
      <c r="B113" s="5"/>
      <c r="D113" s="66"/>
      <c r="E113" s="67"/>
    </row>
    <row r="114" spans="1:5" x14ac:dyDescent="0.2">
      <c r="A114" s="19" t="str">
        <f t="shared" si="1"/>
        <v xml:space="preserve">  Total current liabilities</v>
      </c>
      <c r="B114" s="5"/>
      <c r="D114" s="64"/>
      <c r="E114" s="64"/>
    </row>
    <row r="115" spans="1:5" x14ac:dyDescent="0.2">
      <c r="A115" s="5" t="str">
        <f t="shared" si="1"/>
        <v>Long-term debt</v>
      </c>
      <c r="B115" s="5"/>
      <c r="D115" s="66"/>
      <c r="E115" s="67"/>
    </row>
    <row r="116" spans="1:5" x14ac:dyDescent="0.2">
      <c r="A116" s="19" t="str">
        <f t="shared" si="1"/>
        <v xml:space="preserve">  Total liabilities</v>
      </c>
      <c r="B116" s="5"/>
      <c r="D116" s="64"/>
      <c r="E116" s="64"/>
    </row>
    <row r="117" spans="1:5" x14ac:dyDescent="0.2">
      <c r="A117" s="5" t="str">
        <f t="shared" si="1"/>
        <v>Common stock</v>
      </c>
      <c r="B117" s="5"/>
      <c r="D117" s="64"/>
      <c r="E117" s="65"/>
    </row>
    <row r="118" spans="1:5" x14ac:dyDescent="0.2">
      <c r="A118" s="5" t="str">
        <f t="shared" si="1"/>
        <v>Retained Earnings</v>
      </c>
      <c r="B118" s="5"/>
      <c r="D118" s="66"/>
      <c r="E118" s="65"/>
    </row>
    <row r="119" spans="1:5" x14ac:dyDescent="0.2">
      <c r="A119" s="19" t="str">
        <f t="shared" si="1"/>
        <v xml:space="preserve">  Total common equity</v>
      </c>
      <c r="B119" s="5"/>
      <c r="D119" s="71"/>
      <c r="E119" s="71"/>
    </row>
    <row r="120" spans="1:5" ht="15" thickBot="1" x14ac:dyDescent="0.25">
      <c r="A120" s="5" t="str">
        <f t="shared" si="1"/>
        <v>Total liabilities and equity</v>
      </c>
      <c r="B120" s="5"/>
      <c r="D120" s="72"/>
      <c r="E120" s="72"/>
    </row>
    <row r="121" spans="1:5" ht="15" thickTop="1" x14ac:dyDescent="0.2"/>
    <row r="122" spans="1:5" ht="15.75" thickBot="1" x14ac:dyDescent="0.3">
      <c r="A122" s="27" t="s">
        <v>55</v>
      </c>
      <c r="B122" s="5"/>
      <c r="C122" s="5"/>
      <c r="D122" s="13">
        <f>$D$5</f>
        <v>2016</v>
      </c>
      <c r="E122" s="13">
        <f>$E$5</f>
        <v>2015</v>
      </c>
    </row>
    <row r="123" spans="1:5" x14ac:dyDescent="0.2">
      <c r="A123" s="5" t="str">
        <f t="shared" ref="A123:A126" si="2">A29</f>
        <v>Sales</v>
      </c>
      <c r="B123" s="5"/>
      <c r="C123" s="5"/>
      <c r="D123" s="64"/>
      <c r="E123" s="73"/>
    </row>
    <row r="124" spans="1:5" x14ac:dyDescent="0.2">
      <c r="A124" s="19" t="str">
        <f t="shared" si="2"/>
        <v>COGS except excluding depr. and amort.</v>
      </c>
      <c r="B124" s="5"/>
      <c r="C124" s="5"/>
      <c r="D124" s="74"/>
      <c r="E124" s="73"/>
    </row>
    <row r="125" spans="1:5" x14ac:dyDescent="0.2">
      <c r="A125" s="19" t="str">
        <f t="shared" si="2"/>
        <v>Depreciation and Amortization</v>
      </c>
      <c r="B125" s="5"/>
      <c r="C125" s="5"/>
      <c r="D125" s="64"/>
      <c r="E125" s="73"/>
    </row>
    <row r="126" spans="1:5" x14ac:dyDescent="0.2">
      <c r="A126" s="2" t="str">
        <f t="shared" si="2"/>
        <v>Other operating expenses</v>
      </c>
      <c r="B126" s="5"/>
      <c r="C126" s="5"/>
      <c r="D126" s="66"/>
      <c r="E126" s="67"/>
    </row>
    <row r="127" spans="1:5" x14ac:dyDescent="0.2">
      <c r="A127" s="19" t="str">
        <f>A33</f>
        <v xml:space="preserve">  EBIT</v>
      </c>
      <c r="B127" s="5"/>
      <c r="C127" s="5"/>
      <c r="D127" s="64"/>
      <c r="E127" s="73"/>
    </row>
    <row r="128" spans="1:5" x14ac:dyDescent="0.2">
      <c r="A128" s="19" t="str">
        <f>A34</f>
        <v>Interest Expense</v>
      </c>
      <c r="B128" s="5"/>
      <c r="C128" s="5"/>
      <c r="D128" s="66"/>
      <c r="E128" s="67"/>
    </row>
    <row r="129" spans="1:7" x14ac:dyDescent="0.2">
      <c r="A129" s="19" t="str">
        <f>A35</f>
        <v xml:space="preserve">  EBT</v>
      </c>
      <c r="B129" s="5"/>
      <c r="C129" s="5"/>
      <c r="D129" s="64"/>
      <c r="E129" s="73"/>
    </row>
    <row r="130" spans="1:7" x14ac:dyDescent="0.2">
      <c r="A130" s="19" t="str">
        <f>A36</f>
        <v>Taxes (40%)</v>
      </c>
      <c r="B130" s="5"/>
      <c r="C130" s="5"/>
      <c r="D130" s="74"/>
      <c r="E130" s="73"/>
    </row>
    <row r="131" spans="1:7" ht="15" thickBot="1" x14ac:dyDescent="0.25">
      <c r="A131" s="19" t="str">
        <f>A37</f>
        <v xml:space="preserve">  Net Income</v>
      </c>
      <c r="B131" s="5"/>
      <c r="C131" s="5"/>
      <c r="D131" s="68"/>
      <c r="E131" s="75"/>
    </row>
    <row r="132" spans="1:7" ht="15" thickTop="1" x14ac:dyDescent="0.2">
      <c r="A132" s="19"/>
      <c r="B132" s="5"/>
      <c r="C132" s="5"/>
      <c r="D132" s="76"/>
      <c r="E132" s="77"/>
    </row>
    <row r="133" spans="1:7" ht="12.75" customHeight="1" x14ac:dyDescent="0.2">
      <c r="A133" s="79"/>
      <c r="B133" s="79"/>
      <c r="C133" s="79"/>
      <c r="D133" s="79"/>
      <c r="E133" s="79"/>
      <c r="F133" s="79"/>
      <c r="G133" s="79"/>
    </row>
    <row r="134" spans="1:7" x14ac:dyDescent="0.2">
      <c r="A134" s="79"/>
      <c r="B134" s="79"/>
      <c r="C134" s="79"/>
      <c r="D134" s="79"/>
      <c r="E134" s="79"/>
      <c r="F134" s="79"/>
      <c r="G134" s="79"/>
    </row>
    <row r="135" spans="1:7" x14ac:dyDescent="0.2">
      <c r="A135" s="79"/>
      <c r="B135" s="79"/>
      <c r="C135" s="79"/>
      <c r="D135" s="79"/>
      <c r="E135" s="79"/>
      <c r="F135" s="79"/>
      <c r="G135" s="79"/>
    </row>
    <row r="136" spans="1:7" x14ac:dyDescent="0.2">
      <c r="A136" s="19"/>
      <c r="B136" s="5"/>
      <c r="C136" s="5"/>
      <c r="D136" s="76"/>
      <c r="E136" s="77"/>
    </row>
    <row r="137" spans="1:7" ht="15" x14ac:dyDescent="0.25">
      <c r="A137" s="45" t="s">
        <v>64</v>
      </c>
    </row>
    <row r="138" spans="1:7" ht="15" x14ac:dyDescent="0.25">
      <c r="A138" s="45" t="s">
        <v>62</v>
      </c>
    </row>
    <row r="139" spans="1:7" ht="15" x14ac:dyDescent="0.25">
      <c r="A139" s="45"/>
    </row>
    <row r="140" spans="1:7" ht="15" x14ac:dyDescent="0.25">
      <c r="A140" s="27" t="s">
        <v>57</v>
      </c>
      <c r="B140" s="5"/>
      <c r="E140" s="78" t="s">
        <v>58</v>
      </c>
    </row>
    <row r="141" spans="1:7" ht="15.75" thickBot="1" x14ac:dyDescent="0.3">
      <c r="A141" s="12" t="str">
        <f t="shared" ref="A141:A148" si="3">A101</f>
        <v>Assets</v>
      </c>
      <c r="B141" s="5"/>
      <c r="D141" s="13">
        <f>D101</f>
        <v>2016</v>
      </c>
      <c r="E141" s="13">
        <f>E101</f>
        <v>2015</v>
      </c>
    </row>
    <row r="142" spans="1:7" x14ac:dyDescent="0.2">
      <c r="A142" s="5" t="str">
        <f t="shared" si="3"/>
        <v>Cash and cash equivalents</v>
      </c>
      <c r="B142" s="5"/>
      <c r="D142" s="65"/>
      <c r="E142" s="65"/>
    </row>
    <row r="143" spans="1:7" x14ac:dyDescent="0.2">
      <c r="A143" s="5" t="str">
        <f t="shared" si="3"/>
        <v>Short-term investments</v>
      </c>
      <c r="B143" s="5"/>
      <c r="D143" s="65"/>
      <c r="E143" s="65"/>
    </row>
    <row r="144" spans="1:7" x14ac:dyDescent="0.2">
      <c r="A144" s="5" t="str">
        <f t="shared" si="3"/>
        <v>Accounts Receivable</v>
      </c>
      <c r="B144" s="5"/>
      <c r="D144" s="65"/>
      <c r="E144" s="65"/>
    </row>
    <row r="145" spans="1:5" x14ac:dyDescent="0.2">
      <c r="A145" s="5" t="str">
        <f t="shared" si="3"/>
        <v>Inventories</v>
      </c>
      <c r="B145" s="5"/>
      <c r="D145" s="65"/>
      <c r="E145" s="65"/>
    </row>
    <row r="146" spans="1:5" x14ac:dyDescent="0.2">
      <c r="A146" s="19" t="str">
        <f t="shared" si="3"/>
        <v xml:space="preserve">  Total current assets</v>
      </c>
      <c r="B146" s="5"/>
      <c r="D146" s="65"/>
      <c r="E146" s="65"/>
    </row>
    <row r="147" spans="1:5" x14ac:dyDescent="0.2">
      <c r="A147" s="19" t="str">
        <f t="shared" si="3"/>
        <v xml:space="preserve">  Net fixed assets</v>
      </c>
      <c r="B147" s="5"/>
      <c r="D147" s="65"/>
      <c r="E147" s="65"/>
    </row>
    <row r="148" spans="1:5" x14ac:dyDescent="0.2">
      <c r="A148" s="5" t="str">
        <f t="shared" si="3"/>
        <v>Total assets</v>
      </c>
      <c r="B148" s="5"/>
      <c r="D148" s="65"/>
      <c r="E148" s="65"/>
    </row>
    <row r="149" spans="1:5" x14ac:dyDescent="0.2">
      <c r="A149" s="5"/>
      <c r="B149" s="5"/>
      <c r="D149" s="76"/>
      <c r="E149" s="76"/>
    </row>
    <row r="150" spans="1:5" ht="15" x14ac:dyDescent="0.25">
      <c r="A150" s="5"/>
      <c r="B150" s="5"/>
      <c r="D150" s="69"/>
      <c r="E150" s="78" t="s">
        <v>58</v>
      </c>
    </row>
    <row r="151" spans="1:5" ht="15.75" thickBot="1" x14ac:dyDescent="0.3">
      <c r="A151" s="12" t="str">
        <f t="shared" ref="A151:A161" si="4">A110</f>
        <v>Liabilities and equity</v>
      </c>
      <c r="B151" s="5"/>
      <c r="D151" s="13">
        <f>D110</f>
        <v>2016</v>
      </c>
      <c r="E151" s="13">
        <f>E110</f>
        <v>2015</v>
      </c>
    </row>
    <row r="152" spans="1:5" x14ac:dyDescent="0.2">
      <c r="A152" s="5" t="str">
        <f t="shared" si="4"/>
        <v>Accounts payable</v>
      </c>
      <c r="B152" s="5"/>
      <c r="D152" s="65"/>
      <c r="E152" s="65"/>
    </row>
    <row r="153" spans="1:5" x14ac:dyDescent="0.2">
      <c r="A153" s="5" t="str">
        <f t="shared" si="4"/>
        <v>Accruals</v>
      </c>
      <c r="B153" s="5"/>
      <c r="D153" s="65"/>
      <c r="E153" s="65"/>
    </row>
    <row r="154" spans="1:5" x14ac:dyDescent="0.2">
      <c r="A154" s="5" t="str">
        <f t="shared" si="4"/>
        <v>Notes payable</v>
      </c>
      <c r="B154" s="5"/>
      <c r="D154" s="65"/>
      <c r="E154" s="65"/>
    </row>
    <row r="155" spans="1:5" x14ac:dyDescent="0.2">
      <c r="A155" s="19" t="str">
        <f t="shared" si="4"/>
        <v xml:space="preserve">  Total current liabilities</v>
      </c>
      <c r="B155" s="5"/>
      <c r="D155" s="65"/>
      <c r="E155" s="65"/>
    </row>
    <row r="156" spans="1:5" x14ac:dyDescent="0.2">
      <c r="A156" s="5" t="str">
        <f t="shared" si="4"/>
        <v>Long-term debt</v>
      </c>
      <c r="B156" s="5"/>
      <c r="D156" s="65"/>
      <c r="E156" s="65"/>
    </row>
    <row r="157" spans="1:5" x14ac:dyDescent="0.2">
      <c r="A157" s="19" t="str">
        <f t="shared" si="4"/>
        <v xml:space="preserve">  Total liabilities</v>
      </c>
      <c r="B157" s="5"/>
      <c r="D157" s="65"/>
      <c r="E157" s="65"/>
    </row>
    <row r="158" spans="1:5" x14ac:dyDescent="0.2">
      <c r="A158" s="5" t="str">
        <f t="shared" si="4"/>
        <v>Common stock</v>
      </c>
      <c r="B158" s="5"/>
      <c r="D158" s="65"/>
      <c r="E158" s="65"/>
    </row>
    <row r="159" spans="1:5" x14ac:dyDescent="0.2">
      <c r="A159" s="5" t="str">
        <f t="shared" si="4"/>
        <v>Retained Earnings</v>
      </c>
      <c r="B159" s="5"/>
      <c r="D159" s="65"/>
      <c r="E159" s="65"/>
    </row>
    <row r="160" spans="1:5" x14ac:dyDescent="0.2">
      <c r="A160" s="19" t="str">
        <f t="shared" si="4"/>
        <v xml:space="preserve">  Total common equity</v>
      </c>
      <c r="B160" s="5"/>
      <c r="D160" s="65"/>
      <c r="E160" s="65"/>
    </row>
    <row r="161" spans="1:7" x14ac:dyDescent="0.2">
      <c r="A161" s="5" t="str">
        <f t="shared" si="4"/>
        <v>Total liabilities and equity</v>
      </c>
      <c r="B161" s="5"/>
      <c r="D161" s="65"/>
      <c r="E161" s="65"/>
    </row>
    <row r="162" spans="1:7" x14ac:dyDescent="0.2">
      <c r="A162" s="5"/>
      <c r="B162" s="5"/>
      <c r="D162" s="70"/>
      <c r="E162" s="70"/>
    </row>
    <row r="163" spans="1:7" ht="15" x14ac:dyDescent="0.25">
      <c r="E163" s="78" t="s">
        <v>58</v>
      </c>
    </row>
    <row r="164" spans="1:7" ht="15.75" thickBot="1" x14ac:dyDescent="0.3">
      <c r="A164" s="27" t="s">
        <v>59</v>
      </c>
      <c r="B164" s="5"/>
      <c r="C164" s="5"/>
      <c r="D164" s="13">
        <f>D122</f>
        <v>2016</v>
      </c>
      <c r="E164" s="13">
        <f>E122</f>
        <v>2015</v>
      </c>
    </row>
    <row r="165" spans="1:7" x14ac:dyDescent="0.2">
      <c r="A165" s="5" t="str">
        <f t="shared" ref="A165:A173" si="5">A123</f>
        <v>Sales</v>
      </c>
      <c r="B165" s="5"/>
      <c r="C165" s="5"/>
      <c r="D165" s="73"/>
      <c r="E165" s="73"/>
    </row>
    <row r="166" spans="1:7" x14ac:dyDescent="0.2">
      <c r="A166" s="19" t="str">
        <f t="shared" si="5"/>
        <v>COGS except excluding depr. and amort.</v>
      </c>
      <c r="B166" s="5"/>
      <c r="C166" s="5"/>
      <c r="D166" s="73"/>
      <c r="E166" s="73"/>
    </row>
    <row r="167" spans="1:7" x14ac:dyDescent="0.2">
      <c r="A167" s="19" t="str">
        <f t="shared" si="5"/>
        <v>Depreciation and Amortization</v>
      </c>
      <c r="B167" s="5"/>
      <c r="C167" s="5"/>
      <c r="D167" s="73"/>
      <c r="E167" s="73"/>
    </row>
    <row r="168" spans="1:7" x14ac:dyDescent="0.2">
      <c r="A168" s="19" t="str">
        <f t="shared" si="5"/>
        <v>Other operating expenses</v>
      </c>
      <c r="B168" s="5"/>
      <c r="C168" s="5"/>
      <c r="D168" s="73"/>
      <c r="E168" s="73"/>
    </row>
    <row r="169" spans="1:7" x14ac:dyDescent="0.2">
      <c r="A169" s="19" t="str">
        <f t="shared" si="5"/>
        <v xml:space="preserve">  EBIT</v>
      </c>
      <c r="B169" s="5"/>
      <c r="C169" s="5"/>
      <c r="D169" s="73"/>
      <c r="E169" s="73"/>
    </row>
    <row r="170" spans="1:7" x14ac:dyDescent="0.2">
      <c r="A170" s="19" t="str">
        <f t="shared" si="5"/>
        <v>Interest Expense</v>
      </c>
      <c r="B170" s="5"/>
      <c r="C170" s="5"/>
      <c r="D170" s="73"/>
      <c r="E170" s="73"/>
    </row>
    <row r="171" spans="1:7" x14ac:dyDescent="0.2">
      <c r="A171" s="19" t="str">
        <f t="shared" si="5"/>
        <v xml:space="preserve">  EBT</v>
      </c>
      <c r="B171" s="5"/>
      <c r="C171" s="5"/>
      <c r="D171" s="73"/>
      <c r="E171" s="73"/>
    </row>
    <row r="172" spans="1:7" x14ac:dyDescent="0.2">
      <c r="A172" s="19" t="str">
        <f t="shared" si="5"/>
        <v>Taxes (40%)</v>
      </c>
      <c r="B172" s="5"/>
      <c r="C172" s="5"/>
      <c r="D172" s="73"/>
      <c r="E172" s="73"/>
    </row>
    <row r="173" spans="1:7" x14ac:dyDescent="0.2">
      <c r="A173" s="19" t="str">
        <f t="shared" si="5"/>
        <v xml:space="preserve">  Net Income</v>
      </c>
      <c r="B173" s="5"/>
      <c r="C173" s="5"/>
      <c r="D173" s="73"/>
      <c r="E173" s="73"/>
    </row>
    <row r="175" spans="1:7" ht="12.75" customHeight="1" x14ac:dyDescent="0.2">
      <c r="A175" s="79"/>
      <c r="B175" s="79"/>
      <c r="C175" s="79"/>
      <c r="D175" s="79"/>
      <c r="E175" s="79"/>
      <c r="F175" s="79"/>
      <c r="G175" s="79"/>
    </row>
    <row r="176" spans="1:7" x14ac:dyDescent="0.2">
      <c r="A176" s="79"/>
      <c r="B176" s="79"/>
      <c r="C176" s="79"/>
      <c r="D176" s="79"/>
      <c r="E176" s="79"/>
      <c r="F176" s="79"/>
      <c r="G176" s="79"/>
    </row>
    <row r="177" spans="1:7" x14ac:dyDescent="0.2">
      <c r="A177" s="79"/>
      <c r="B177" s="79"/>
      <c r="C177" s="79"/>
      <c r="D177" s="79"/>
      <c r="E177" s="79"/>
      <c r="F177" s="79"/>
      <c r="G177" s="79"/>
    </row>
    <row r="178" spans="1:7" x14ac:dyDescent="0.2">
      <c r="A178" s="79"/>
      <c r="B178" s="79"/>
      <c r="C178" s="79"/>
      <c r="D178" s="79"/>
      <c r="E178" s="79"/>
      <c r="F178" s="79"/>
      <c r="G178" s="79"/>
    </row>
  </sheetData>
  <mergeCells count="6">
    <mergeCell ref="A175:G178"/>
    <mergeCell ref="A86:G86"/>
    <mergeCell ref="A93:G95"/>
    <mergeCell ref="A133:G135"/>
    <mergeCell ref="A76:G78"/>
    <mergeCell ref="A81:G83"/>
  </mergeCells>
  <phoneticPr fontId="0" type="noConversion"/>
  <pageMargins left="0.75" right="0.75" top="1" bottom="1" header="0.5" footer="0.5"/>
  <pageSetup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Assignment 2</vt:lpstr>
      <vt:lpstr>'Assignment 2'!Print_Area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