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put$stock" sheetId="1" r:id="rId1"/>
    <sheet name="put&amp;stock12" sheetId="2" r:id="rId2"/>
  </sheets>
  <externalReferences>
    <externalReference r:id="rId3"/>
    <externalReference r:id="rId4"/>
  </externalReferences>
  <definedNames>
    <definedName name="Call">#REF!</definedName>
    <definedName name="implied_call_volatility">'[2]Page 304'!$B$13</definedName>
    <definedName name="interest">'[2]Page 300'!$B$6</definedName>
    <definedName name="r_">'[2]Page 300'!$B$6</definedName>
    <definedName name="S">'[2]Page 300'!$B$3</definedName>
    <definedName name="sigma">'[2]Page 300'!$B$7</definedName>
    <definedName name="T">'[2]Page 300'!$B$5</definedName>
    <definedName name="target_call_price">'[2]Page 304'!$B$11</definedName>
    <definedName name="X">'[2]Page 300'!$B$4</definedName>
  </definedNames>
  <calcPr calcId="145621"/>
</workbook>
</file>

<file path=xl/calcChain.xml><?xml version="1.0" encoding="utf-8"?>
<calcChain xmlns="http://schemas.openxmlformats.org/spreadsheetml/2006/main">
  <c r="C15" i="2" l="1"/>
  <c r="B15" i="2"/>
  <c r="D15" i="2" s="1"/>
  <c r="D14" i="2"/>
  <c r="C14" i="2"/>
  <c r="B14" i="2"/>
  <c r="C13" i="2"/>
  <c r="D13" i="2" s="1"/>
  <c r="B13" i="2"/>
  <c r="C12" i="2"/>
  <c r="B12" i="2"/>
  <c r="D12" i="2" s="1"/>
  <c r="C11" i="2"/>
  <c r="B11" i="2"/>
  <c r="D11" i="2" s="1"/>
  <c r="D10" i="2"/>
  <c r="C10" i="2"/>
  <c r="B10" i="2"/>
  <c r="C9" i="2"/>
  <c r="D9" i="2" s="1"/>
  <c r="B9" i="2"/>
  <c r="C8" i="2"/>
  <c r="B8" i="2"/>
  <c r="D8" i="2" s="1"/>
  <c r="C7" i="2"/>
  <c r="B7" i="2"/>
  <c r="D7" i="2" s="1"/>
  <c r="D6" i="2"/>
  <c r="C6" i="2"/>
  <c r="B6" i="2"/>
  <c r="C5" i="2"/>
  <c r="D5" i="2" s="1"/>
  <c r="B5" i="2"/>
</calcChain>
</file>

<file path=xl/sharedStrings.xml><?xml version="1.0" encoding="utf-8"?>
<sst xmlns="http://schemas.openxmlformats.org/spreadsheetml/2006/main" count="12" uniqueCount="6">
  <si>
    <t>Energy-R-Us, stock price</t>
  </si>
  <si>
    <t>Put price, X = 20</t>
  </si>
  <si>
    <r>
      <t>Stock price, S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
in 6 months</t>
    </r>
  </si>
  <si>
    <t>Profit from put</t>
  </si>
  <si>
    <t>Profit from
stock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</si>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</sst>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9887429643527"/>
          <c:y val="9.1872950034766379E-2"/>
          <c:w val="0.60412757973733588"/>
          <c:h val="0.8197894003102230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'put&amp;stock12'!$B$4</c:f>
              <c:strCache>
                <c:ptCount val="1"/>
                <c:pt idx="0">
                  <c:v>Profit from put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'put&amp;stock12'!$A$5:$A$15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'put&amp;stock12'!$B$5:$B$15</c:f>
              <c:numCache>
                <c:formatCode>0.00</c:formatCode>
                <c:ptCount val="11"/>
                <c:pt idx="0">
                  <c:v>17.5</c:v>
                </c:pt>
                <c:pt idx="1">
                  <c:v>12.5</c:v>
                </c:pt>
                <c:pt idx="2">
                  <c:v>7.5</c:v>
                </c:pt>
                <c:pt idx="3">
                  <c:v>2.5</c:v>
                </c:pt>
                <c:pt idx="4">
                  <c:v>-2.5</c:v>
                </c:pt>
                <c:pt idx="5">
                  <c:v>-2.5</c:v>
                </c:pt>
                <c:pt idx="6">
                  <c:v>-2.5</c:v>
                </c:pt>
                <c:pt idx="7">
                  <c:v>-2.5</c:v>
                </c:pt>
                <c:pt idx="8">
                  <c:v>-2.5</c:v>
                </c:pt>
                <c:pt idx="9">
                  <c:v>-2.5</c:v>
                </c:pt>
                <c:pt idx="10">
                  <c:v>-2.5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'put&amp;stock12'!$C$4</c:f>
              <c:strCache>
                <c:ptCount val="1"/>
                <c:pt idx="0">
                  <c:v>Profit from
stock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'put&amp;stock12'!$A$5:$A$15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'put&amp;stock12'!$C$5:$C$15</c:f>
              <c:numCache>
                <c:formatCode>0.00</c:formatCode>
                <c:ptCount val="11"/>
                <c:pt idx="0">
                  <c:v>-26</c:v>
                </c:pt>
                <c:pt idx="1">
                  <c:v>-21</c:v>
                </c:pt>
                <c:pt idx="2">
                  <c:v>-16</c:v>
                </c:pt>
                <c:pt idx="3">
                  <c:v>-11</c:v>
                </c:pt>
                <c:pt idx="4">
                  <c:v>-6</c:v>
                </c:pt>
                <c:pt idx="5">
                  <c:v>-1</c:v>
                </c:pt>
                <c:pt idx="6">
                  <c:v>4</c:v>
                </c:pt>
                <c:pt idx="7">
                  <c:v>9</c:v>
                </c:pt>
                <c:pt idx="8">
                  <c:v>14</c:v>
                </c:pt>
                <c:pt idx="9">
                  <c:v>19</c:v>
                </c:pt>
                <c:pt idx="10">
                  <c:v>24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'put&amp;stock12'!$D$4</c:f>
              <c:strCache>
                <c:ptCount val="1"/>
                <c:pt idx="0">
                  <c:v>Total profit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'put&amp;stock12'!$A$5:$A$15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'put&amp;stock12'!$D$5:$D$15</c:f>
              <c:numCache>
                <c:formatCode>0.00</c:formatCode>
                <c:ptCount val="11"/>
                <c:pt idx="0">
                  <c:v>-8.5</c:v>
                </c:pt>
                <c:pt idx="1">
                  <c:v>-8.5</c:v>
                </c:pt>
                <c:pt idx="2">
                  <c:v>-8.5</c:v>
                </c:pt>
                <c:pt idx="3">
                  <c:v>-8.5</c:v>
                </c:pt>
                <c:pt idx="4">
                  <c:v>-8.5</c:v>
                </c:pt>
                <c:pt idx="5">
                  <c:v>-3.5</c:v>
                </c:pt>
                <c:pt idx="6">
                  <c:v>1.5</c:v>
                </c:pt>
                <c:pt idx="7">
                  <c:v>6.5</c:v>
                </c:pt>
                <c:pt idx="8">
                  <c:v>11.5</c:v>
                </c:pt>
                <c:pt idx="9">
                  <c:v>16.5</c:v>
                </c:pt>
                <c:pt idx="10">
                  <c:v>21.5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70176"/>
        <c:axId val="42372096"/>
      </c:scatterChart>
      <c:valAx>
        <c:axId val="423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72096"/>
        <c:crosses val="autoZero"/>
        <c:crossBetween val="midCat"/>
      </c:valAx>
      <c:valAx>
        <c:axId val="4237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701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984990619136961"/>
          <c:y val="0.30388729677341569"/>
          <c:w val="0.22514071294559101"/>
          <c:h val="0.39576045927121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16</xdr:row>
      <xdr:rowOff>47625</xdr:rowOff>
    </xdr:from>
    <xdr:to>
      <xdr:col>8</xdr:col>
      <xdr:colOff>247650</xdr:colOff>
      <xdr:row>32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Assgn/demo%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MIT,%20Second%20edition/Disk%20with%20book/Chapter%20files/Chapter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stock8"/>
      <sheetName val="call"/>
      <sheetName val="call3"/>
      <sheetName val="put"/>
      <sheetName val="put4"/>
      <sheetName val="put$stock"/>
      <sheetName val="put&amp;stock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Profit from put</v>
          </cell>
          <cell r="C4" t="str">
            <v>Profit from
stock</v>
          </cell>
          <cell r="D4" t="str">
            <v>Total profit</v>
          </cell>
        </row>
        <row r="5">
          <cell r="A5">
            <v>0</v>
          </cell>
          <cell r="B5">
            <v>17.5</v>
          </cell>
          <cell r="C5">
            <v>-26</v>
          </cell>
          <cell r="D5">
            <v>-8.5</v>
          </cell>
        </row>
        <row r="6">
          <cell r="A6">
            <v>5</v>
          </cell>
          <cell r="B6">
            <v>12.5</v>
          </cell>
          <cell r="C6">
            <v>-21</v>
          </cell>
          <cell r="D6">
            <v>-8.5</v>
          </cell>
        </row>
        <row r="7">
          <cell r="A7">
            <v>10</v>
          </cell>
          <cell r="B7">
            <v>7.5</v>
          </cell>
          <cell r="C7">
            <v>-16</v>
          </cell>
          <cell r="D7">
            <v>-8.5</v>
          </cell>
        </row>
        <row r="8">
          <cell r="A8">
            <v>15</v>
          </cell>
          <cell r="B8">
            <v>2.5</v>
          </cell>
          <cell r="C8">
            <v>-11</v>
          </cell>
          <cell r="D8">
            <v>-8.5</v>
          </cell>
        </row>
        <row r="9">
          <cell r="A9">
            <v>20</v>
          </cell>
          <cell r="B9">
            <v>-2.5</v>
          </cell>
          <cell r="C9">
            <v>-6</v>
          </cell>
          <cell r="D9">
            <v>-8.5</v>
          </cell>
        </row>
        <row r="10">
          <cell r="A10">
            <v>25</v>
          </cell>
          <cell r="B10">
            <v>-2.5</v>
          </cell>
          <cell r="C10">
            <v>-1</v>
          </cell>
          <cell r="D10">
            <v>-3.5</v>
          </cell>
        </row>
        <row r="11">
          <cell r="A11">
            <v>30</v>
          </cell>
          <cell r="B11">
            <v>-2.5</v>
          </cell>
          <cell r="C11">
            <v>4</v>
          </cell>
          <cell r="D11">
            <v>1.5</v>
          </cell>
        </row>
        <row r="12">
          <cell r="A12">
            <v>35</v>
          </cell>
          <cell r="B12">
            <v>-2.5</v>
          </cell>
          <cell r="C12">
            <v>9</v>
          </cell>
          <cell r="D12">
            <v>6.5</v>
          </cell>
        </row>
        <row r="13">
          <cell r="A13">
            <v>40</v>
          </cell>
          <cell r="B13">
            <v>-2.5</v>
          </cell>
          <cell r="C13">
            <v>14</v>
          </cell>
          <cell r="D13">
            <v>11.5</v>
          </cell>
        </row>
        <row r="14">
          <cell r="A14">
            <v>45</v>
          </cell>
          <cell r="B14">
            <v>-2.5</v>
          </cell>
          <cell r="C14">
            <v>19</v>
          </cell>
          <cell r="D14">
            <v>16.5</v>
          </cell>
        </row>
        <row r="15">
          <cell r="A15">
            <v>50</v>
          </cell>
          <cell r="B15">
            <v>-2.5</v>
          </cell>
          <cell r="C15">
            <v>24</v>
          </cell>
          <cell r="D15">
            <v>21.5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298-299"/>
      <sheetName val="VBA functions, pp. 199-200, 203"/>
      <sheetName val="Page 300"/>
      <sheetName val="Page 301"/>
      <sheetName val="Page 302"/>
      <sheetName val="Page 304"/>
      <sheetName val="Page 305-306"/>
      <sheetName val="Page 306 chart"/>
    </sheetNames>
    <sheetDataSet>
      <sheetData sheetId="0" refreshError="1"/>
      <sheetData sheetId="1" refreshError="1"/>
      <sheetData sheetId="2">
        <row r="3">
          <cell r="B3">
            <v>100</v>
          </cell>
        </row>
        <row r="4">
          <cell r="B4">
            <v>100</v>
          </cell>
        </row>
        <row r="5">
          <cell r="B5">
            <v>1</v>
          </cell>
        </row>
        <row r="6">
          <cell r="B6">
            <v>0.1</v>
          </cell>
        </row>
        <row r="7">
          <cell r="B7">
            <v>0.4</v>
          </cell>
        </row>
      </sheetData>
      <sheetData sheetId="3" refreshError="1"/>
      <sheetData sheetId="4" refreshError="1"/>
      <sheetData sheetId="5">
        <row r="11">
          <cell r="B11">
            <v>6</v>
          </cell>
        </row>
        <row r="13">
          <cell r="B13">
            <v>0.153533935546875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28" sqref="G28"/>
    </sheetView>
  </sheetViews>
  <sheetFormatPr defaultRowHeight="12.75" x14ac:dyDescent="0.2"/>
  <cols>
    <col min="1" max="1" width="16.5703125" customWidth="1"/>
    <col min="4" max="4" width="10.28515625" customWidth="1"/>
  </cols>
  <sheetData>
    <row r="1" spans="1:4" x14ac:dyDescent="0.2">
      <c r="A1" t="s">
        <v>0</v>
      </c>
      <c r="B1" s="1">
        <v>26</v>
      </c>
    </row>
    <row r="2" spans="1:4" x14ac:dyDescent="0.2">
      <c r="A2" t="s">
        <v>1</v>
      </c>
      <c r="B2" s="1">
        <v>2.5</v>
      </c>
    </row>
    <row r="4" spans="1:4" s="3" customFormat="1" ht="38.25" x14ac:dyDescent="0.2">
      <c r="A4" s="2" t="s">
        <v>2</v>
      </c>
      <c r="B4" s="2" t="s">
        <v>3</v>
      </c>
      <c r="C4" s="2" t="s">
        <v>4</v>
      </c>
      <c r="D4" s="3" t="s">
        <v>5</v>
      </c>
    </row>
    <row r="5" spans="1:4" x14ac:dyDescent="0.2">
      <c r="A5">
        <v>0</v>
      </c>
      <c r="B5" s="1"/>
      <c r="C5" s="1"/>
      <c r="D5" s="1"/>
    </row>
    <row r="6" spans="1:4" x14ac:dyDescent="0.2">
      <c r="A6">
        <v>5</v>
      </c>
      <c r="B6" s="1"/>
      <c r="C6" s="1"/>
      <c r="D6" s="1"/>
    </row>
    <row r="7" spans="1:4" x14ac:dyDescent="0.2">
      <c r="A7">
        <v>10</v>
      </c>
      <c r="B7" s="1"/>
      <c r="C7" s="1"/>
      <c r="D7" s="1"/>
    </row>
    <row r="8" spans="1:4" x14ac:dyDescent="0.2">
      <c r="A8">
        <v>15</v>
      </c>
      <c r="B8" s="1"/>
      <c r="C8" s="1"/>
      <c r="D8" s="1"/>
    </row>
    <row r="9" spans="1:4" x14ac:dyDescent="0.2">
      <c r="A9">
        <v>20</v>
      </c>
      <c r="B9" s="1"/>
      <c r="C9" s="1"/>
      <c r="D9" s="1"/>
    </row>
    <row r="10" spans="1:4" x14ac:dyDescent="0.2">
      <c r="A10">
        <v>25</v>
      </c>
      <c r="B10" s="1"/>
      <c r="C10" s="1"/>
      <c r="D10" s="1"/>
    </row>
    <row r="11" spans="1:4" x14ac:dyDescent="0.2">
      <c r="A11">
        <v>30</v>
      </c>
      <c r="B11" s="1"/>
      <c r="C11" s="1"/>
      <c r="D11" s="1"/>
    </row>
    <row r="12" spans="1:4" x14ac:dyDescent="0.2">
      <c r="A12">
        <v>35</v>
      </c>
      <c r="B12" s="1"/>
      <c r="C12" s="1"/>
      <c r="D12" s="1"/>
    </row>
    <row r="13" spans="1:4" x14ac:dyDescent="0.2">
      <c r="A13">
        <v>40</v>
      </c>
      <c r="B13" s="1"/>
      <c r="C13" s="1"/>
      <c r="D13" s="1"/>
    </row>
    <row r="14" spans="1:4" x14ac:dyDescent="0.2">
      <c r="A14">
        <v>45</v>
      </c>
      <c r="B14" s="1"/>
      <c r="C14" s="1"/>
      <c r="D14" s="1"/>
    </row>
    <row r="15" spans="1:4" x14ac:dyDescent="0.2">
      <c r="A15">
        <v>50</v>
      </c>
      <c r="B15" s="1"/>
      <c r="C15" s="1"/>
      <c r="D15" s="1"/>
    </row>
  </sheetData>
  <printOptions headings="1" gridLine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topLeftCell="A10" workbookViewId="0">
      <selection activeCell="D5" sqref="D5"/>
    </sheetView>
  </sheetViews>
  <sheetFormatPr defaultRowHeight="12.75" x14ac:dyDescent="0.2"/>
  <cols>
    <col min="1" max="1" width="16.5703125" customWidth="1"/>
    <col min="4" max="4" width="10.28515625" customWidth="1"/>
  </cols>
  <sheetData>
    <row r="1" spans="1:4" x14ac:dyDescent="0.2">
      <c r="A1" t="s">
        <v>0</v>
      </c>
      <c r="B1" s="1">
        <v>26</v>
      </c>
    </row>
    <row r="2" spans="1:4" x14ac:dyDescent="0.2">
      <c r="A2" t="s">
        <v>1</v>
      </c>
      <c r="B2" s="1">
        <v>2.5</v>
      </c>
    </row>
    <row r="4" spans="1:4" s="3" customFormat="1" ht="38.25" x14ac:dyDescent="0.2">
      <c r="A4" s="2" t="s">
        <v>2</v>
      </c>
      <c r="B4" s="2" t="s">
        <v>3</v>
      </c>
      <c r="C4" s="2" t="s">
        <v>4</v>
      </c>
      <c r="D4" s="3" t="s">
        <v>5</v>
      </c>
    </row>
    <row r="5" spans="1:4" x14ac:dyDescent="0.2">
      <c r="A5">
        <v>0</v>
      </c>
      <c r="B5" s="1">
        <f>MAX(20-A5,0)-$B$2</f>
        <v>17.5</v>
      </c>
      <c r="C5" s="1">
        <f>A5-$B$1</f>
        <v>-26</v>
      </c>
      <c r="D5" s="1">
        <f>B5+C5</f>
        <v>-8.5</v>
      </c>
    </row>
    <row r="6" spans="1:4" x14ac:dyDescent="0.2">
      <c r="A6">
        <v>5</v>
      </c>
      <c r="B6" s="1">
        <f t="shared" ref="B6:B15" si="0">MAX(20-A6,0)-$B$2</f>
        <v>12.5</v>
      </c>
      <c r="C6" s="1">
        <f t="shared" ref="C6:C15" si="1">A6-$B$1</f>
        <v>-21</v>
      </c>
      <c r="D6" s="1">
        <f t="shared" ref="D6:D15" si="2">B6+C6</f>
        <v>-8.5</v>
      </c>
    </row>
    <row r="7" spans="1:4" x14ac:dyDescent="0.2">
      <c r="A7">
        <v>10</v>
      </c>
      <c r="B7" s="1">
        <f t="shared" si="0"/>
        <v>7.5</v>
      </c>
      <c r="C7" s="1">
        <f t="shared" si="1"/>
        <v>-16</v>
      </c>
      <c r="D7" s="1">
        <f t="shared" si="2"/>
        <v>-8.5</v>
      </c>
    </row>
    <row r="8" spans="1:4" x14ac:dyDescent="0.2">
      <c r="A8">
        <v>15</v>
      </c>
      <c r="B8" s="1">
        <f t="shared" si="0"/>
        <v>2.5</v>
      </c>
      <c r="C8" s="1">
        <f t="shared" si="1"/>
        <v>-11</v>
      </c>
      <c r="D8" s="1">
        <f t="shared" si="2"/>
        <v>-8.5</v>
      </c>
    </row>
    <row r="9" spans="1:4" x14ac:dyDescent="0.2">
      <c r="A9">
        <v>20</v>
      </c>
      <c r="B9" s="1">
        <f t="shared" si="0"/>
        <v>-2.5</v>
      </c>
      <c r="C9" s="1">
        <f t="shared" si="1"/>
        <v>-6</v>
      </c>
      <c r="D9" s="1">
        <f t="shared" si="2"/>
        <v>-8.5</v>
      </c>
    </row>
    <row r="10" spans="1:4" x14ac:dyDescent="0.2">
      <c r="A10">
        <v>25</v>
      </c>
      <c r="B10" s="1">
        <f t="shared" si="0"/>
        <v>-2.5</v>
      </c>
      <c r="C10" s="1">
        <f t="shared" si="1"/>
        <v>-1</v>
      </c>
      <c r="D10" s="1">
        <f t="shared" si="2"/>
        <v>-3.5</v>
      </c>
    </row>
    <row r="11" spans="1:4" x14ac:dyDescent="0.2">
      <c r="A11">
        <v>30</v>
      </c>
      <c r="B11" s="1">
        <f t="shared" si="0"/>
        <v>-2.5</v>
      </c>
      <c r="C11" s="1">
        <f t="shared" si="1"/>
        <v>4</v>
      </c>
      <c r="D11" s="1">
        <f t="shared" si="2"/>
        <v>1.5</v>
      </c>
    </row>
    <row r="12" spans="1:4" x14ac:dyDescent="0.2">
      <c r="A12">
        <v>35</v>
      </c>
      <c r="B12" s="1">
        <f t="shared" si="0"/>
        <v>-2.5</v>
      </c>
      <c r="C12" s="1">
        <f t="shared" si="1"/>
        <v>9</v>
      </c>
      <c r="D12" s="1">
        <f t="shared" si="2"/>
        <v>6.5</v>
      </c>
    </row>
    <row r="13" spans="1:4" x14ac:dyDescent="0.2">
      <c r="A13">
        <v>40</v>
      </c>
      <c r="B13" s="1">
        <f t="shared" si="0"/>
        <v>-2.5</v>
      </c>
      <c r="C13" s="1">
        <f t="shared" si="1"/>
        <v>14</v>
      </c>
      <c r="D13" s="1">
        <f t="shared" si="2"/>
        <v>11.5</v>
      </c>
    </row>
    <row r="14" spans="1:4" x14ac:dyDescent="0.2">
      <c r="A14">
        <v>45</v>
      </c>
      <c r="B14" s="1">
        <f t="shared" si="0"/>
        <v>-2.5</v>
      </c>
      <c r="C14" s="1">
        <f t="shared" si="1"/>
        <v>19</v>
      </c>
      <c r="D14" s="1">
        <f t="shared" si="2"/>
        <v>16.5</v>
      </c>
    </row>
    <row r="15" spans="1:4" x14ac:dyDescent="0.2">
      <c r="A15">
        <v>50</v>
      </c>
      <c r="B15" s="1">
        <f t="shared" si="0"/>
        <v>-2.5</v>
      </c>
      <c r="C15" s="1">
        <f t="shared" si="1"/>
        <v>24</v>
      </c>
      <c r="D15" s="1">
        <f t="shared" si="2"/>
        <v>21.5</v>
      </c>
    </row>
  </sheetData>
  <printOptions headings="1" gridLines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put$stock</vt:lpstr>
      <vt:lpstr>put&amp;stock12</vt:lpstr>
    </vt:vector>
  </TitlesOfParts>
  <Company>SVSU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tech</cp:lastModifiedBy>
  <dcterms:created xsi:type="dcterms:W3CDTF">2016-04-11T18:51:50Z</dcterms:created>
  <dcterms:modified xsi:type="dcterms:W3CDTF">2016-04-11T18:53:53Z</dcterms:modified>
</cp:coreProperties>
</file>