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DEVONYA\Desktop\"/>
    </mc:Choice>
  </mc:AlternateContent>
  <bookViews>
    <workbookView xWindow="0" yWindow="0" windowWidth="7860" windowHeight="5790"/>
  </bookViews>
  <sheets>
    <sheet name="Payroll Data" sheetId="9" r:id="rId1"/>
    <sheet name="Retirement" sheetId="1" state="hidden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comments1.xml><?xml version="1.0" encoding="utf-8"?>
<comments xmlns="http://schemas.openxmlformats.org/spreadsheetml/2006/main">
  <authors>
    <author>Catherine Buck (School of Business)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4-8% is a typical average return used for retirement calculations. Use a lower % to be conservative in your calculations.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Company will match up to 5% in a 401(k)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In 2017, the AGI phase-out range for taxpayers making contributions to a Roth IRA is $186,000 to $196,000 for married couples filing jointly. For singles, the income phase-out range is $118,000 to $133,000.</t>
        </r>
      </text>
    </comment>
    <comment ref="A20" authorId="0" shapeId="0">
      <text>
        <r>
          <rPr>
            <sz val="9"/>
            <color indexed="81"/>
            <rFont val="Tahoma"/>
            <family val="2"/>
          </rPr>
          <t>15% is recommended by most financial advisors</t>
        </r>
      </text>
    </comment>
  </commentList>
</comments>
</file>

<file path=xl/sharedStrings.xml><?xml version="1.0" encoding="utf-8"?>
<sst xmlns="http://schemas.openxmlformats.org/spreadsheetml/2006/main" count="70" uniqueCount="69">
  <si>
    <t>Liberty Bank &amp; Trust</t>
  </si>
  <si>
    <t>Lynchburg, VA Branch</t>
  </si>
  <si>
    <t>Payroll Data for Week of Jan 1-7</t>
  </si>
  <si>
    <t>Name</t>
  </si>
  <si>
    <t>No. of Dependents</t>
  </si>
  <si>
    <t>Hourly Wage</t>
  </si>
  <si>
    <t>Hours Worked</t>
  </si>
  <si>
    <t>Regular Pay</t>
  </si>
  <si>
    <t>Overtime Pay</t>
  </si>
  <si>
    <t>Gross Pay</t>
  </si>
  <si>
    <t>Taxable Pay</t>
  </si>
  <si>
    <t>Federal Withholding Tax</t>
  </si>
  <si>
    <t>FICA</t>
  </si>
  <si>
    <t>Net Pay</t>
  </si>
  <si>
    <t>Yearly Gross Pay</t>
  </si>
  <si>
    <t>Cortez, Mark</t>
  </si>
  <si>
    <t>Higgins, Judy</t>
  </si>
  <si>
    <t>Howard, Francis</t>
  </si>
  <si>
    <t>Lindsey, Lamar</t>
  </si>
  <si>
    <t>Manning, Joe</t>
  </si>
  <si>
    <t>Meyer, Delores</t>
  </si>
  <si>
    <t>Pittman, Oliver</t>
  </si>
  <si>
    <t>Schultz, Leslie</t>
  </si>
  <si>
    <t>Spencer, Kelly</t>
  </si>
  <si>
    <t>Vasquez, Cassandra</t>
  </si>
  <si>
    <t>Watson, Rosemary</t>
  </si>
  <si>
    <t>Williams, Lynne</t>
  </si>
  <si>
    <t>Totals</t>
  </si>
  <si>
    <t>Assumptions</t>
  </si>
  <si>
    <t>Taxable Pay (weekly)</t>
  </si>
  <si>
    <t>Tax Rate</t>
  </si>
  <si>
    <t>Summary Statistics</t>
  </si>
  <si>
    <t>Base Work Hours</t>
  </si>
  <si>
    <t># of Hours</t>
  </si>
  <si>
    <t>Gross Pay (yr)</t>
  </si>
  <si>
    <t>Overtime rate</t>
  </si>
  <si>
    <t>Average</t>
  </si>
  <si>
    <t>FICA rate</t>
  </si>
  <si>
    <t>Highest</t>
  </si>
  <si>
    <t>Deduct per Depend</t>
  </si>
  <si>
    <t>Lowest</t>
  </si>
  <si>
    <t>Weeks per year</t>
  </si>
  <si>
    <t>Notes</t>
  </si>
  <si>
    <t>1. The base workweek is 40 hours. Regular pay is based on hourly wage and hours worked up to 40.</t>
  </si>
  <si>
    <t>2. Overtime pay is based on overtime hours, the hourly wage, and the overtime rate.</t>
  </si>
  <si>
    <t>3. The gross pay is the total of the regular pay and overtime pay.</t>
  </si>
  <si>
    <t>4. The taxable pay is the difference between the gross pay and the product of the number of dependents and deduction per dependent.</t>
  </si>
  <si>
    <t>5. Federal withholding tax is calculated on the taxable pay based on the tax table.</t>
  </si>
  <si>
    <t>6. FICA is calculated on the employee's gross pay.</t>
  </si>
  <si>
    <t>7. The net pay is based on the gross pay, federal withholding tax, and FICA.</t>
  </si>
  <si>
    <t>Retirement Account</t>
  </si>
  <si>
    <t>Monthly contribution</t>
  </si>
  <si>
    <t>Years until retirement</t>
  </si>
  <si>
    <t>Average annual return</t>
  </si>
  <si>
    <t>How much will I have at retirement?</t>
  </si>
  <si>
    <t>Years in retirement</t>
  </si>
  <si>
    <t>How much will that pay me per month?</t>
  </si>
  <si>
    <t>Retirement Contributions</t>
  </si>
  <si>
    <t>Yearly</t>
  </si>
  <si>
    <t>Monthly</t>
  </si>
  <si>
    <t>Gross Income</t>
  </si>
  <si>
    <t>401(k)</t>
  </si>
  <si>
    <t>My contribution ($)</t>
  </si>
  <si>
    <t>Company match</t>
  </si>
  <si>
    <t>Roth IRA (max 5,500 per year)</t>
  </si>
  <si>
    <t>Total Contributions to Retirement</t>
  </si>
  <si>
    <t>What % of Income are we contributing to retirement?</t>
  </si>
  <si>
    <t>My Contribution (%)</t>
  </si>
  <si>
    <t>Company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</si>
</sst>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* #,##0.0_);_(* \(#,##0.0\);_(* &quot;-&quot;??_);_(@_)"/>
  </numFmts>
  <fonts count="20">
    <font>
      <sz val="1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6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0"/>
      <color indexed="56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3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2" borderId="1" applyNumberFormat="0" applyAlignment="0" applyProtection="0"/>
    <xf numFmtId="0" fontId="4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3" borderId="1" applyNumberFormat="0" applyAlignment="0" applyProtection="0"/>
    <xf numFmtId="0" fontId="7" fillId="4" borderId="0" applyNumberFormat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164" fontId="8" fillId="2" borderId="1" xfId="4" applyNumberFormat="1"/>
    <xf numFmtId="10" fontId="4" fillId="0" borderId="0" xfId="2" applyNumberFormat="1" applyFont="1"/>
    <xf numFmtId="44" fontId="4" fillId="0" borderId="0" xfId="0" applyNumberFormat="1" applyFont="1"/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164" fontId="8" fillId="2" borderId="3" xfId="4" applyNumberFormat="1" applyBorder="1"/>
    <xf numFmtId="164" fontId="9" fillId="3" borderId="1" xfId="8" applyNumberFormat="1"/>
    <xf numFmtId="9" fontId="8" fillId="2" borderId="1" xfId="2" applyFont="1" applyFill="1" applyBorder="1"/>
    <xf numFmtId="9" fontId="4" fillId="0" borderId="0" xfId="0" applyNumberFormat="1" applyFont="1"/>
    <xf numFmtId="0" fontId="11" fillId="0" borderId="0" xfId="10" applyNumberFormat="1"/>
    <xf numFmtId="0" fontId="11" fillId="0" borderId="0" xfId="10" applyNumberFormat="1" applyAlignment="1">
      <alignment horizontal="center"/>
    </xf>
    <xf numFmtId="0" fontId="0" fillId="0" borderId="0" xfId="11" applyNumberFormat="1" applyFont="1"/>
    <xf numFmtId="0" fontId="2" fillId="0" borderId="0" xfId="10" applyNumberFormat="1" applyFont="1"/>
    <xf numFmtId="0" fontId="0" fillId="0" borderId="0" xfId="11" applyNumberFormat="1" applyFont="1" applyBorder="1"/>
    <xf numFmtId="0" fontId="11" fillId="0" borderId="0" xfId="10" applyNumberFormat="1" applyBorder="1"/>
    <xf numFmtId="0" fontId="11" fillId="0" borderId="0" xfId="10"/>
    <xf numFmtId="0" fontId="14" fillId="0" borderId="0" xfId="10" applyNumberFormat="1" applyFont="1" applyFill="1"/>
    <xf numFmtId="0" fontId="7" fillId="4" borderId="4" xfId="9" applyNumberFormat="1" applyBorder="1" applyAlignment="1">
      <alignment horizontal="center" wrapText="1"/>
    </xf>
    <xf numFmtId="2" fontId="11" fillId="0" borderId="4" xfId="10" applyNumberFormat="1" applyBorder="1"/>
    <xf numFmtId="44" fontId="11" fillId="0" borderId="4" xfId="10" applyNumberFormat="1" applyBorder="1"/>
    <xf numFmtId="0" fontId="2" fillId="0" borderId="4" xfId="10" applyFont="1" applyBorder="1"/>
    <xf numFmtId="0" fontId="2" fillId="0" borderId="8" xfId="10" applyNumberFormat="1" applyFont="1" applyBorder="1"/>
    <xf numFmtId="44" fontId="11" fillId="0" borderId="9" xfId="10" applyNumberFormat="1" applyBorder="1"/>
    <xf numFmtId="0" fontId="2" fillId="0" borderId="10" xfId="10" applyNumberFormat="1" applyFont="1" applyBorder="1"/>
    <xf numFmtId="0" fontId="11" fillId="0" borderId="11" xfId="10" applyBorder="1"/>
    <xf numFmtId="44" fontId="11" fillId="0" borderId="11" xfId="10" applyNumberFormat="1" applyBorder="1"/>
    <xf numFmtId="44" fontId="11" fillId="0" borderId="12" xfId="10" applyNumberFormat="1" applyBorder="1"/>
    <xf numFmtId="0" fontId="11" fillId="0" borderId="8" xfId="10" applyNumberFormat="1" applyBorder="1"/>
    <xf numFmtId="165" fontId="0" fillId="0" borderId="9" xfId="11" applyNumberFormat="1" applyFont="1" applyBorder="1"/>
    <xf numFmtId="166" fontId="0" fillId="0" borderId="9" xfId="11" applyNumberFormat="1" applyFont="1" applyBorder="1"/>
    <xf numFmtId="10" fontId="0" fillId="0" borderId="9" xfId="12" applyNumberFormat="1" applyFont="1" applyBorder="1"/>
    <xf numFmtId="0" fontId="15" fillId="4" borderId="0" xfId="9" applyNumberFormat="1" applyFont="1" applyBorder="1" applyAlignment="1">
      <alignment horizontal="center" wrapText="1"/>
    </xf>
    <xf numFmtId="0" fontId="2" fillId="0" borderId="0" xfId="10" applyFont="1" applyBorder="1"/>
    <xf numFmtId="0" fontId="11" fillId="0" borderId="0" xfId="10" applyBorder="1"/>
    <xf numFmtId="44" fontId="0" fillId="0" borderId="9" xfId="1" applyFont="1" applyBorder="1"/>
    <xf numFmtId="0" fontId="2" fillId="0" borderId="10" xfId="10" applyFont="1" applyBorder="1"/>
    <xf numFmtId="0" fontId="11" fillId="0" borderId="12" xfId="10" applyBorder="1"/>
    <xf numFmtId="6" fontId="2" fillId="0" borderId="0" xfId="10" applyNumberFormat="1" applyFont="1" applyFill="1" applyBorder="1"/>
    <xf numFmtId="9" fontId="2" fillId="0" borderId="0" xfId="10" applyNumberFormat="1" applyFont="1" applyFill="1" applyBorder="1" applyAlignment="1">
      <alignment horizontal="center"/>
    </xf>
    <xf numFmtId="0" fontId="7" fillId="4" borderId="8" xfId="9" applyNumberFormat="1" applyBorder="1" applyAlignment="1">
      <alignment wrapText="1"/>
    </xf>
    <xf numFmtId="0" fontId="7" fillId="4" borderId="9" xfId="9" applyNumberFormat="1" applyBorder="1" applyAlignment="1">
      <alignment horizontal="center" wrapText="1"/>
    </xf>
    <xf numFmtId="0" fontId="16" fillId="4" borderId="5" xfId="9" applyNumberFormat="1" applyFont="1" applyBorder="1" applyAlignment="1">
      <alignment horizontal="center" vertical="center" wrapText="1"/>
    </xf>
    <xf numFmtId="0" fontId="16" fillId="4" borderId="7" xfId="9" applyNumberFormat="1" applyFont="1" applyBorder="1" applyAlignment="1">
      <alignment horizontal="center" vertical="center" wrapText="1"/>
    </xf>
    <xf numFmtId="6" fontId="11" fillId="0" borderId="8" xfId="10" applyNumberFormat="1" applyFill="1" applyBorder="1"/>
    <xf numFmtId="9" fontId="11" fillId="0" borderId="9" xfId="10" applyNumberFormat="1" applyFill="1" applyBorder="1" applyAlignment="1">
      <alignment horizontal="center"/>
    </xf>
    <xf numFmtId="6" fontId="2" fillId="0" borderId="10" xfId="10" applyNumberFormat="1" applyFont="1" applyFill="1" applyBorder="1"/>
    <xf numFmtId="9" fontId="2" fillId="0" borderId="12" xfId="10" applyNumberFormat="1" applyFont="1" applyFill="1" applyBorder="1" applyAlignment="1">
      <alignment horizontal="center"/>
    </xf>
    <xf numFmtId="0" fontId="18" fillId="4" borderId="0" xfId="9" applyNumberFormat="1" applyFont="1" applyBorder="1" applyAlignment="1">
      <alignment horizontal="left" wrapText="1"/>
    </xf>
    <xf numFmtId="0" fontId="19" fillId="0" borderId="0" xfId="10" applyNumberFormat="1" applyFont="1" applyAlignment="1"/>
    <xf numFmtId="0" fontId="11" fillId="0" borderId="0" xfId="10" applyNumberFormat="1" applyAlignment="1"/>
    <xf numFmtId="0" fontId="19" fillId="0" borderId="0" xfId="10" applyNumberFormat="1" applyFont="1" applyAlignment="1">
      <alignment horizontal="left" indent="2"/>
    </xf>
    <xf numFmtId="0" fontId="2" fillId="0" borderId="0" xfId="10" applyNumberFormat="1" applyFont="1" applyAlignment="1">
      <alignment horizontal="center"/>
    </xf>
    <xf numFmtId="0" fontId="2" fillId="0" borderId="0" xfId="10" applyNumberFormat="1" applyFont="1" applyAlignment="1">
      <alignment horizontal="left" indent="2"/>
    </xf>
    <xf numFmtId="0" fontId="2" fillId="0" borderId="0" xfId="2" applyNumberFormat="1" applyFont="1"/>
    <xf numFmtId="0" fontId="17" fillId="4" borderId="13" xfId="9" applyNumberFormat="1" applyFont="1" applyBorder="1" applyAlignment="1">
      <alignment horizontal="center" vertical="center" wrapText="1"/>
    </xf>
    <xf numFmtId="0" fontId="17" fillId="4" borderId="14" xfId="9" applyNumberFormat="1" applyFont="1" applyBorder="1" applyAlignment="1">
      <alignment horizontal="center" vertical="center" wrapText="1"/>
    </xf>
    <xf numFmtId="0" fontId="17" fillId="4" borderId="5" xfId="9" applyNumberFormat="1" applyFont="1" applyBorder="1" applyAlignment="1">
      <alignment horizontal="center" vertical="center" wrapText="1"/>
    </xf>
    <xf numFmtId="0" fontId="17" fillId="4" borderId="6" xfId="9" applyNumberFormat="1" applyFont="1" applyBorder="1" applyAlignment="1">
      <alignment horizontal="center" vertical="center" wrapText="1"/>
    </xf>
    <xf numFmtId="0" fontId="17" fillId="4" borderId="7" xfId="9" applyNumberFormat="1" applyFont="1" applyBorder="1" applyAlignment="1">
      <alignment horizontal="center" vertical="center" wrapText="1"/>
    </xf>
    <xf numFmtId="0" fontId="12" fillId="5" borderId="0" xfId="10" applyNumberFormat="1" applyFont="1" applyFill="1" applyAlignment="1">
      <alignment horizontal="center"/>
    </xf>
    <xf numFmtId="0" fontId="13" fillId="5" borderId="0" xfId="10" applyNumberFormat="1" applyFont="1" applyFill="1" applyAlignment="1">
      <alignment horizontal="center"/>
    </xf>
    <xf numFmtId="0" fontId="6" fillId="0" borderId="2" xfId="3" applyBorder="1" applyAlignment="1">
      <alignment horizontal="center" vertical="center" wrapText="1"/>
    </xf>
  </cellXfs>
  <cellStyles count="13">
    <cellStyle name="Accent1" xfId="9" builtinId="29"/>
    <cellStyle name="Calculation" xfId="4" builtinId="22"/>
    <cellStyle name="Comma 2" xfId="11"/>
    <cellStyle name="Currency" xfId="1" builtinId="4"/>
    <cellStyle name="Currency 2" xfId="6"/>
    <cellStyle name="Heading 4" xfId="3" builtinId="19"/>
    <cellStyle name="Input" xfId="8" builtinId="20"/>
    <cellStyle name="Normal" xfId="0" builtinId="0" customBuiltin="1"/>
    <cellStyle name="Normal 2" xfId="5"/>
    <cellStyle name="Normal 3" xfId="10"/>
    <cellStyle name="Percent" xfId="2" builtinId="5"/>
    <cellStyle name="Percent 2" xfId="12"/>
    <cellStyle name="Tit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Retrospect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topLeftCell="A21" zoomScaleNormal="100" workbookViewId="0">
      <selection sqref="A1:L1"/>
    </sheetView>
  </sheetViews>
  <sheetFormatPr defaultColWidth="9.140625" defaultRowHeight="12.75"/>
  <cols>
    <col min="1" max="1" width="17" style="15" customWidth="1"/>
    <col min="2" max="2" width="12.5703125" style="15" customWidth="1"/>
    <col min="3" max="3" width="10.85546875" style="15" customWidth="1"/>
    <col min="4" max="4" width="13.28515625" style="15" customWidth="1"/>
    <col min="5" max="5" width="11.28515625" style="15" customWidth="1"/>
    <col min="6" max="6" width="11.7109375" style="15" customWidth="1"/>
    <col min="7" max="7" width="13.7109375" style="15" customWidth="1"/>
    <col min="8" max="8" width="13.28515625" style="15" customWidth="1"/>
    <col min="9" max="9" width="15" style="15" customWidth="1"/>
    <col min="10" max="10" width="12.85546875" style="15" customWidth="1"/>
    <col min="11" max="11" width="14.140625" style="15" customWidth="1"/>
    <col min="12" max="12" width="15.42578125" style="15" customWidth="1"/>
    <col min="13" max="16384" width="9.140625" style="15"/>
  </cols>
  <sheetData>
    <row r="1" spans="1:19" ht="2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9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9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9" ht="36.75" customHeight="1">
      <c r="A4" s="37" t="s">
        <v>3</v>
      </c>
      <c r="B4" s="37" t="s">
        <v>4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37" t="s">
        <v>11</v>
      </c>
      <c r="J4" s="37" t="s">
        <v>12</v>
      </c>
      <c r="K4" s="37" t="s">
        <v>13</v>
      </c>
      <c r="L4" s="37" t="s">
        <v>14</v>
      </c>
    </row>
    <row r="5" spans="1:19">
      <c r="A5" s="18" t="s">
        <v>15</v>
      </c>
      <c r="B5" s="16">
        <v>2</v>
      </c>
      <c r="C5" s="15">
        <v>12.95</v>
      </c>
      <c r="D5" s="16">
        <v>48</v>
      </c>
      <c r="I5" s="59"/>
    </row>
    <row r="6" spans="1:19" ht="15">
      <c r="A6" s="18" t="s">
        <v>16</v>
      </c>
      <c r="B6" s="16">
        <v>1</v>
      </c>
      <c r="C6" s="15">
        <v>16.600000000000001</v>
      </c>
      <c r="D6" s="16">
        <v>48</v>
      </c>
      <c r="E6" s="17"/>
      <c r="F6" s="17"/>
      <c r="I6" s="59"/>
      <c r="J6" s="17"/>
      <c r="K6" s="17"/>
    </row>
    <row r="7" spans="1:19" ht="15">
      <c r="A7" s="18" t="s">
        <v>17</v>
      </c>
      <c r="B7" s="16">
        <v>3</v>
      </c>
      <c r="C7" s="15">
        <v>26.37</v>
      </c>
      <c r="D7" s="16">
        <v>50</v>
      </c>
      <c r="E7" s="17"/>
      <c r="F7" s="17"/>
      <c r="I7" s="59"/>
      <c r="J7" s="17"/>
      <c r="K7" s="17"/>
    </row>
    <row r="8" spans="1:19" ht="15">
      <c r="A8" s="18" t="s">
        <v>18</v>
      </c>
      <c r="B8" s="16">
        <v>1</v>
      </c>
      <c r="C8" s="15">
        <v>13.02</v>
      </c>
      <c r="D8" s="16">
        <v>36</v>
      </c>
      <c r="E8" s="17"/>
      <c r="F8" s="17"/>
      <c r="I8" s="59"/>
      <c r="J8" s="17"/>
      <c r="K8" s="17"/>
      <c r="Q8" s="18"/>
      <c r="R8" s="18"/>
      <c r="S8" s="18"/>
    </row>
    <row r="9" spans="1:19" ht="15">
      <c r="A9" s="18" t="s">
        <v>19</v>
      </c>
      <c r="B9" s="16">
        <v>1</v>
      </c>
      <c r="C9" s="15">
        <v>18.5</v>
      </c>
      <c r="D9" s="16">
        <v>40</v>
      </c>
      <c r="E9" s="17"/>
      <c r="F9" s="17"/>
      <c r="I9" s="59"/>
      <c r="J9" s="17"/>
      <c r="K9" s="17"/>
      <c r="Q9" s="18"/>
    </row>
    <row r="10" spans="1:19" ht="15">
      <c r="A10" s="18" t="s">
        <v>20</v>
      </c>
      <c r="B10" s="57">
        <v>1</v>
      </c>
      <c r="C10" s="15">
        <v>11.89</v>
      </c>
      <c r="D10" s="16">
        <v>20</v>
      </c>
      <c r="E10" s="17"/>
      <c r="F10" s="17"/>
      <c r="I10" s="59"/>
      <c r="J10" s="17"/>
      <c r="K10" s="17"/>
      <c r="Q10" s="18"/>
    </row>
    <row r="11" spans="1:19" ht="15">
      <c r="A11" s="18" t="s">
        <v>21</v>
      </c>
      <c r="B11" s="57">
        <v>3</v>
      </c>
      <c r="C11" s="15">
        <v>22.08</v>
      </c>
      <c r="D11" s="16">
        <v>40</v>
      </c>
      <c r="E11" s="17"/>
      <c r="F11" s="17"/>
      <c r="I11" s="59"/>
      <c r="J11" s="17"/>
      <c r="K11" s="17"/>
      <c r="Q11" s="18"/>
    </row>
    <row r="12" spans="1:19" ht="15">
      <c r="A12" s="18" t="s">
        <v>22</v>
      </c>
      <c r="B12" s="57">
        <v>2</v>
      </c>
      <c r="C12" s="15">
        <v>26.38</v>
      </c>
      <c r="D12" s="16">
        <v>44</v>
      </c>
      <c r="E12" s="17"/>
      <c r="F12" s="17"/>
      <c r="I12" s="59"/>
      <c r="J12" s="17"/>
      <c r="K12" s="17"/>
      <c r="Q12" s="18"/>
      <c r="R12" s="18"/>
    </row>
    <row r="13" spans="1:19" ht="15">
      <c r="A13" s="18" t="s">
        <v>23</v>
      </c>
      <c r="B13" s="57">
        <v>3</v>
      </c>
      <c r="C13" s="15">
        <v>13.01</v>
      </c>
      <c r="D13" s="16">
        <v>38</v>
      </c>
      <c r="E13" s="17"/>
      <c r="F13" s="17"/>
      <c r="I13" s="59"/>
      <c r="J13" s="17"/>
      <c r="K13" s="17"/>
      <c r="Q13" s="18"/>
    </row>
    <row r="14" spans="1:19" ht="15">
      <c r="A14" s="18" t="s">
        <v>24</v>
      </c>
      <c r="B14" s="57">
        <v>2</v>
      </c>
      <c r="C14" s="15">
        <v>19.559999999999999</v>
      </c>
      <c r="D14" s="16">
        <v>45</v>
      </c>
      <c r="E14" s="17"/>
      <c r="F14" s="17"/>
      <c r="I14" s="59"/>
      <c r="J14" s="17"/>
      <c r="K14" s="17"/>
      <c r="Q14" s="18"/>
    </row>
    <row r="15" spans="1:19" ht="15">
      <c r="A15" s="18" t="s">
        <v>25</v>
      </c>
      <c r="B15" s="57">
        <v>1</v>
      </c>
      <c r="C15" s="15">
        <v>14.85</v>
      </c>
      <c r="D15" s="16">
        <v>28</v>
      </c>
      <c r="E15" s="17"/>
      <c r="F15" s="17"/>
      <c r="I15" s="59"/>
      <c r="J15" s="17"/>
      <c r="K15" s="17"/>
      <c r="Q15" s="18"/>
    </row>
    <row r="16" spans="1:19" ht="15">
      <c r="A16" s="18" t="s">
        <v>26</v>
      </c>
      <c r="B16" s="57">
        <v>2</v>
      </c>
      <c r="C16" s="15">
        <v>20.62</v>
      </c>
      <c r="D16" s="16">
        <v>41</v>
      </c>
      <c r="E16" s="19"/>
      <c r="F16" s="19"/>
      <c r="I16" s="59"/>
      <c r="J16" s="19"/>
      <c r="K16" s="19"/>
      <c r="Q16" s="18"/>
    </row>
    <row r="17" spans="1:17">
      <c r="A17" s="58" t="s">
        <v>27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Q17" s="18"/>
    </row>
    <row r="18" spans="1:17">
      <c r="Q18" s="18"/>
    </row>
    <row r="19" spans="1:17" ht="13.5" thickBot="1">
      <c r="Q19" s="18"/>
    </row>
    <row r="20" spans="1:17" s="22" customFormat="1" ht="31.5">
      <c r="A20" s="60" t="s">
        <v>28</v>
      </c>
      <c r="B20" s="61"/>
      <c r="C20" s="21"/>
      <c r="D20" s="47" t="s">
        <v>29</v>
      </c>
      <c r="E20" s="48" t="s">
        <v>30</v>
      </c>
      <c r="F20" s="21"/>
      <c r="H20" s="62" t="s">
        <v>31</v>
      </c>
      <c r="I20" s="63"/>
      <c r="J20" s="63"/>
      <c r="K20" s="64"/>
      <c r="Q20" s="18"/>
    </row>
    <row r="21" spans="1:17" ht="19.5" customHeight="1">
      <c r="A21" s="33" t="s">
        <v>32</v>
      </c>
      <c r="B21" s="34">
        <v>40</v>
      </c>
      <c r="D21" s="49">
        <v>0</v>
      </c>
      <c r="E21" s="50">
        <v>0.1</v>
      </c>
      <c r="H21" s="45"/>
      <c r="I21" s="23" t="s">
        <v>33</v>
      </c>
      <c r="J21" s="23" t="s">
        <v>13</v>
      </c>
      <c r="K21" s="46" t="s">
        <v>34</v>
      </c>
      <c r="Q21" s="18"/>
    </row>
    <row r="22" spans="1:17" ht="15">
      <c r="A22" s="33" t="s">
        <v>35</v>
      </c>
      <c r="B22" s="35">
        <v>1.5</v>
      </c>
      <c r="D22" s="49">
        <v>179</v>
      </c>
      <c r="E22" s="50">
        <v>0.15</v>
      </c>
      <c r="H22" s="27" t="s">
        <v>36</v>
      </c>
      <c r="I22" s="24"/>
      <c r="J22" s="25"/>
      <c r="K22" s="28"/>
      <c r="Q22" s="18"/>
    </row>
    <row r="23" spans="1:17" ht="15">
      <c r="A23" s="27" t="s">
        <v>37</v>
      </c>
      <c r="B23" s="36">
        <v>6.2E-2</v>
      </c>
      <c r="D23" s="49">
        <v>730</v>
      </c>
      <c r="E23" s="50">
        <v>0.25</v>
      </c>
      <c r="H23" s="27" t="s">
        <v>38</v>
      </c>
      <c r="I23" s="26"/>
      <c r="J23" s="25"/>
      <c r="K23" s="28"/>
      <c r="Q23" s="18"/>
    </row>
    <row r="24" spans="1:17" ht="15.75" thickBot="1">
      <c r="A24" s="27" t="s">
        <v>39</v>
      </c>
      <c r="B24" s="40">
        <v>50</v>
      </c>
      <c r="D24" s="49">
        <v>1767</v>
      </c>
      <c r="E24" s="50">
        <v>0.28000000000000003</v>
      </c>
      <c r="H24" s="29" t="s">
        <v>40</v>
      </c>
      <c r="I24" s="30"/>
      <c r="J24" s="31"/>
      <c r="K24" s="32"/>
    </row>
    <row r="25" spans="1:17" s="22" customFormat="1" ht="13.5" thickBot="1">
      <c r="A25" s="41" t="s">
        <v>41</v>
      </c>
      <c r="B25" s="42">
        <v>52</v>
      </c>
      <c r="C25" s="21"/>
      <c r="D25" s="51">
        <v>8013</v>
      </c>
      <c r="E25" s="52">
        <v>0.33</v>
      </c>
      <c r="F25" s="21"/>
      <c r="G25" s="21"/>
    </row>
    <row r="26" spans="1:17" s="22" customFormat="1">
      <c r="A26" s="38"/>
      <c r="B26" s="39"/>
      <c r="C26" s="21"/>
      <c r="D26" s="43"/>
      <c r="E26" s="44"/>
      <c r="F26" s="21"/>
      <c r="G26" s="21"/>
    </row>
    <row r="28" spans="1:17" ht="18.75">
      <c r="A28" s="53" t="s">
        <v>42</v>
      </c>
    </row>
    <row r="29" spans="1:17" ht="14.25">
      <c r="A29" s="56" t="s">
        <v>43</v>
      </c>
      <c r="B29" s="54"/>
      <c r="C29" s="54"/>
      <c r="D29" s="54"/>
      <c r="E29" s="54"/>
      <c r="F29" s="54"/>
      <c r="G29" s="54"/>
    </row>
    <row r="30" spans="1:17" ht="14.25">
      <c r="A30" s="56" t="s">
        <v>44</v>
      </c>
      <c r="B30" s="54"/>
      <c r="C30" s="54"/>
      <c r="D30" s="54"/>
      <c r="E30" s="54"/>
      <c r="F30" s="54"/>
      <c r="G30" s="54"/>
    </row>
    <row r="31" spans="1:17" ht="14.25">
      <c r="A31" s="56" t="s">
        <v>45</v>
      </c>
      <c r="B31" s="54"/>
      <c r="C31" s="54"/>
      <c r="D31" s="54"/>
      <c r="E31" s="54"/>
      <c r="F31" s="54"/>
      <c r="G31" s="54"/>
    </row>
    <row r="32" spans="1:17" ht="14.25">
      <c r="A32" s="56" t="s">
        <v>46</v>
      </c>
      <c r="B32" s="54"/>
      <c r="C32" s="54"/>
      <c r="D32" s="54"/>
      <c r="E32" s="54"/>
      <c r="F32" s="54"/>
      <c r="G32" s="54"/>
      <c r="H32" s="55"/>
    </row>
    <row r="33" spans="1:7" ht="14.25">
      <c r="A33" s="56" t="s">
        <v>47</v>
      </c>
      <c r="B33" s="54"/>
      <c r="C33" s="54"/>
      <c r="D33" s="54"/>
      <c r="E33" s="54"/>
      <c r="F33" s="54"/>
      <c r="G33" s="54"/>
    </row>
    <row r="34" spans="1:7" ht="14.25">
      <c r="A34" s="56" t="s">
        <v>48</v>
      </c>
      <c r="B34" s="54"/>
      <c r="C34" s="54"/>
      <c r="D34" s="54"/>
      <c r="E34" s="54"/>
      <c r="F34" s="54"/>
      <c r="G34" s="54"/>
    </row>
    <row r="35" spans="1:7" ht="14.25">
      <c r="A35" s="56" t="s">
        <v>49</v>
      </c>
      <c r="B35" s="54"/>
      <c r="C35" s="54"/>
      <c r="D35" s="54"/>
      <c r="E35" s="54"/>
      <c r="F35" s="54"/>
      <c r="G35" s="54"/>
    </row>
  </sheetData>
  <sortState ref="R8:R23">
    <sortCondition ref="R9"/>
  </sortState>
  <mergeCells count="5">
    <mergeCell ref="A20:B20"/>
    <mergeCell ref="H20:K20"/>
    <mergeCell ref="A1:L1"/>
    <mergeCell ref="A2:L2"/>
    <mergeCell ref="A3:L3"/>
  </mergeCells>
  <printOptions horizontalCentered="1"/>
  <pageMargins left="0.75" right="0.75" top="0.75" bottom="0.75" header="0.5" footer="0.5"/>
  <pageSetup scale="6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workbookViewId="0">
      <pane ySplit="1" topLeftCell="A2" activePane="bottomLeft" state="frozen"/>
      <selection activeCell="P12" sqref="P12"/>
      <selection pane="bottomLeft" sqref="A1:B1"/>
    </sheetView>
  </sheetViews>
  <sheetFormatPr defaultColWidth="9" defaultRowHeight="15"/>
  <cols>
    <col min="1" max="1" width="48.28515625" style="1" customWidth="1"/>
    <col min="2" max="2" width="21.5703125" style="1" customWidth="1"/>
    <col min="3" max="3" width="3.7109375" style="1" customWidth="1"/>
    <col min="4" max="4" width="12.7109375" style="1" customWidth="1"/>
    <col min="5" max="5" width="23.5703125" style="1" customWidth="1"/>
    <col min="6" max="16384" width="9" style="1"/>
  </cols>
  <sheetData>
    <row r="1" spans="1:4">
      <c r="A1" s="67" t="s">
        <v>50</v>
      </c>
      <c r="B1" s="67"/>
      <c r="C1" s="2"/>
    </row>
    <row r="2" spans="1:4">
      <c r="A2" s="7" t="s">
        <v>51</v>
      </c>
      <c r="B2" s="11">
        <f>D17</f>
        <v>0</v>
      </c>
      <c r="C2" s="2"/>
    </row>
    <row r="3" spans="1:4">
      <c r="A3" s="7" t="s">
        <v>52</v>
      </c>
      <c r="B3">
        <v>30</v>
      </c>
      <c r="C3" s="2"/>
    </row>
    <row r="4" spans="1:4">
      <c r="A4" s="7" t="s">
        <v>53</v>
      </c>
      <c r="B4" s="5">
        <v>0.05</v>
      </c>
      <c r="C4" s="2"/>
    </row>
    <row r="5" spans="1:4">
      <c r="A5" s="8" t="s">
        <v>54</v>
      </c>
      <c r="B5" s="4"/>
      <c r="C5" s="2"/>
    </row>
    <row r="6" spans="1:4">
      <c r="A6"/>
      <c r="B6"/>
      <c r="C6" s="2"/>
      <c r="D6" s="6"/>
    </row>
    <row r="7" spans="1:4">
      <c r="A7" t="s">
        <v>55</v>
      </c>
      <c r="B7">
        <v>30</v>
      </c>
      <c r="C7" s="2"/>
      <c r="D7" s="6"/>
    </row>
    <row r="8" spans="1:4">
      <c r="A8" s="3" t="s">
        <v>56</v>
      </c>
      <c r="B8" s="4"/>
      <c r="C8" s="2"/>
    </row>
    <row r="9" spans="1:4">
      <c r="A9"/>
      <c r="B9"/>
      <c r="C9" s="2"/>
    </row>
    <row r="10" spans="1:4">
      <c r="A10" s="67" t="s">
        <v>57</v>
      </c>
      <c r="B10" s="67"/>
      <c r="C10" s="2"/>
    </row>
    <row r="11" spans="1:4" ht="14.25" customHeight="1">
      <c r="B11" s="9" t="s">
        <v>58</v>
      </c>
      <c r="C11" s="9"/>
      <c r="D11" s="9" t="s">
        <v>59</v>
      </c>
    </row>
    <row r="12" spans="1:4">
      <c r="A12" s="3" t="s">
        <v>60</v>
      </c>
      <c r="B12" s="12"/>
      <c r="D12" s="4"/>
    </row>
    <row r="13" spans="1:4">
      <c r="A13" s="3" t="s">
        <v>61</v>
      </c>
    </row>
    <row r="14" spans="1:4">
      <c r="A14" s="10" t="s">
        <v>62</v>
      </c>
      <c r="B14" s="12"/>
      <c r="D14" s="4"/>
    </row>
    <row r="15" spans="1:4">
      <c r="A15" s="10" t="s">
        <v>63</v>
      </c>
      <c r="B15" s="12"/>
      <c r="D15" s="4"/>
    </row>
    <row r="16" spans="1:4">
      <c r="A16" s="3" t="s">
        <v>64</v>
      </c>
      <c r="B16" s="12"/>
      <c r="D16" s="4"/>
    </row>
    <row r="17" spans="1:4">
      <c r="A17" s="3" t="s">
        <v>65</v>
      </c>
      <c r="B17" s="4"/>
      <c r="D17" s="4"/>
    </row>
    <row r="20" spans="1:4">
      <c r="A20" s="3" t="s">
        <v>66</v>
      </c>
      <c r="B20" s="13"/>
    </row>
    <row r="22" spans="1:4">
      <c r="A22" s="1" t="s">
        <v>67</v>
      </c>
      <c r="B22" s="13"/>
    </row>
    <row r="23" spans="1:4">
      <c r="A23" s="1" t="s">
        <v>68</v>
      </c>
      <c r="B23" s="13">
        <v>0.05</v>
      </c>
    </row>
    <row r="25" spans="1:4">
      <c r="B25" s="14"/>
    </row>
    <row r="26" spans="1:4">
      <c r="B26" s="14"/>
    </row>
  </sheetData>
  <mergeCells count="2">
    <mergeCell ref="A1:B1"/>
    <mergeCell ref="A10:B10"/>
  </mergeCells>
  <dataValidations count="2">
    <dataValidation allowBlank="1" showInputMessage="1" showErrorMessage="1" prompt="Enter the employee contribution as a percentage in this cell." sqref="B22"/>
    <dataValidation allowBlank="1" showInputMessage="1" showErrorMessage="1" prompt="Use a formula to refer to the payroll data of the chosen employee" sqref="B12"/>
  </dataValidation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Payroll Data</vt:lpstr>
      <vt:lpstr>Retirement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Triad Interactive</dc:creator>
  <cp:keywords/>
  <dc:description/>
  <cp:lastModifiedBy>DEVONYA SIMMONS</cp:lastModifiedBy>
  <cp:revision/>
  <dcterms:created xsi:type="dcterms:W3CDTF">2013-09-14T15:40:35Z</dcterms:created>
  <dcterms:modified xsi:type="dcterms:W3CDTF">2017-05-22T11:34:39Z</dcterms:modified>
  <cp:category/>
  <cp:contentStatus/>
</cp:coreProperties>
</file>