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oleObject"/>
  <Default Extension="vml" ContentType="application/vnd.openxmlformats-officedocument.vmlDrawing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709"/>
  <workbookPr autoCompressPictures="0"/>
  <bookViews>
    <workbookView xWindow="0" yWindow="80" windowWidth="15200" windowHeight="7940"/>
  </bookViews>
  <sheets>
    <sheet name="Phase 1" sheetId="1" r:id="rId1"/>
    <sheet name="Sheet2" sheetId="2" r:id="rId2"/>
    <sheet name="Sheet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0" i="1" l="1"/>
  <c r="F70" i="1"/>
  <c r="E70" i="1"/>
  <c r="D70" i="1"/>
  <c r="G62" i="1"/>
  <c r="F62" i="1"/>
  <c r="E62" i="1"/>
  <c r="D62" i="1"/>
  <c r="D71" i="1"/>
  <c r="E71" i="1"/>
  <c r="D73" i="1"/>
  <c r="D63" i="1"/>
  <c r="E63" i="1"/>
  <c r="F63" i="1"/>
  <c r="B15" i="1"/>
  <c r="B16" i="1"/>
  <c r="I33" i="1"/>
  <c r="B26" i="1"/>
  <c r="B27" i="1"/>
  <c r="H33" i="1"/>
  <c r="G35" i="1"/>
  <c r="G36" i="1"/>
  <c r="G37" i="1"/>
  <c r="G38" i="1"/>
  <c r="G39" i="1"/>
  <c r="I42" i="1"/>
  <c r="I43" i="1"/>
  <c r="I44" i="1"/>
  <c r="I45" i="1"/>
  <c r="B52" i="1"/>
  <c r="B53" i="1"/>
  <c r="E44" i="1"/>
  <c r="D65" i="1"/>
  <c r="G63" i="1"/>
  <c r="F71" i="1"/>
  <c r="G71" i="1"/>
</calcChain>
</file>

<file path=xl/sharedStrings.xml><?xml version="1.0" encoding="utf-8"?>
<sst xmlns="http://schemas.openxmlformats.org/spreadsheetml/2006/main" count="60" uniqueCount="48">
  <si>
    <t>Cash Flow</t>
  </si>
  <si>
    <t>Year</t>
  </si>
  <si>
    <t xml:space="preserve">IRR = crossover rate = </t>
  </si>
  <si>
    <t>WACC</t>
  </si>
  <si>
    <t>The solution to this equation can be found using Excel's IRR function.</t>
  </si>
  <si>
    <t>The internal rate of return (IRR) is that discount rate which forces the NPV of a project to equal zero.</t>
  </si>
  <si>
    <r>
      <t>CF</t>
    </r>
    <r>
      <rPr>
        <b/>
        <vertAlign val="subscript"/>
        <sz val="12"/>
        <rFont val="Arial"/>
        <family val="2"/>
      </rPr>
      <t>Difference</t>
    </r>
  </si>
  <si>
    <t>Years</t>
  </si>
  <si>
    <t>|</t>
  </si>
  <si>
    <t>Cumulative Cash Flow</t>
  </si>
  <si>
    <t>Payback Calculations</t>
  </si>
  <si>
    <t>Capital Expenditure Planning &amp; Budgeting for Universal Parts Company</t>
  </si>
  <si>
    <t>Assumme that tax effects, depreciation, salvage values, and all operating costs have been included in the cash flows</t>
  </si>
  <si>
    <r>
      <t>CF</t>
    </r>
    <r>
      <rPr>
        <b/>
        <vertAlign val="subscript"/>
        <sz val="10"/>
        <color indexed="12"/>
        <rFont val="Arial"/>
        <family val="2"/>
      </rPr>
      <t>A</t>
    </r>
  </si>
  <si>
    <r>
      <t>CF</t>
    </r>
    <r>
      <rPr>
        <b/>
        <vertAlign val="subscript"/>
        <sz val="10"/>
        <color indexed="12"/>
        <rFont val="Arial"/>
        <family val="2"/>
      </rPr>
      <t>B</t>
    </r>
  </si>
  <si>
    <t>Universal Parts Company - Estimated Cash Flows (CF) for Projects A &amp; B (in thousands of dollars):</t>
  </si>
  <si>
    <t>(1)  Determine each project’s NPV.</t>
  </si>
  <si>
    <t>WACC =</t>
  </si>
  <si>
    <r>
      <t>NPV</t>
    </r>
    <r>
      <rPr>
        <b/>
        <vertAlign val="subscript"/>
        <sz val="10"/>
        <color indexed="16"/>
        <rFont val="Arial"/>
        <family val="2"/>
      </rPr>
      <t>A</t>
    </r>
    <r>
      <rPr>
        <b/>
        <sz val="10"/>
        <color indexed="16"/>
        <rFont val="Arial"/>
        <family val="2"/>
      </rPr>
      <t xml:space="preserve"> =</t>
    </r>
  </si>
  <si>
    <r>
      <t>NPV</t>
    </r>
    <r>
      <rPr>
        <b/>
        <vertAlign val="subscript"/>
        <sz val="10"/>
        <color indexed="16"/>
        <rFont val="Arial"/>
        <family val="2"/>
      </rPr>
      <t>B</t>
    </r>
    <r>
      <rPr>
        <b/>
        <sz val="10"/>
        <color indexed="16"/>
        <rFont val="Arial"/>
        <family val="2"/>
      </rPr>
      <t xml:space="preserve"> =</t>
    </r>
  </si>
  <si>
    <t>(1)   Determine each project’s IRR.</t>
  </si>
  <si>
    <t>Activity: Double-click on the equation to find out how you can insert an equation.</t>
  </si>
  <si>
    <r>
      <t>IRR</t>
    </r>
    <r>
      <rPr>
        <b/>
        <vertAlign val="subscript"/>
        <sz val="10"/>
        <color indexed="16"/>
        <rFont val="Arial"/>
        <family val="2"/>
      </rPr>
      <t>A</t>
    </r>
    <r>
      <rPr>
        <b/>
        <sz val="10"/>
        <color indexed="16"/>
        <rFont val="Arial"/>
        <family val="2"/>
      </rPr>
      <t xml:space="preserve"> =</t>
    </r>
  </si>
  <si>
    <r>
      <t>IRR</t>
    </r>
    <r>
      <rPr>
        <b/>
        <vertAlign val="subscript"/>
        <sz val="10"/>
        <color indexed="16"/>
        <rFont val="Arial"/>
        <family val="2"/>
      </rPr>
      <t>B</t>
    </r>
    <r>
      <rPr>
        <b/>
        <sz val="10"/>
        <color indexed="16"/>
        <rFont val="Arial"/>
        <family val="2"/>
      </rPr>
      <t>=</t>
    </r>
  </si>
  <si>
    <t>A</t>
  </si>
  <si>
    <t>B</t>
  </si>
  <si>
    <t>(1)   Draw NPV profiles for Projects A and B.  At what discount rate do the profiles cross?</t>
  </si>
  <si>
    <t>Project</t>
  </si>
  <si>
    <t>Crossover Rate</t>
  </si>
  <si>
    <t>Net Present Value (NPV)</t>
  </si>
  <si>
    <t>Internal Rate of Return (IRR)</t>
  </si>
  <si>
    <t>Modified Internal Rate of Return (MIRR)</t>
  </si>
  <si>
    <t>(1)   Find the MIRRs for Projects A and B.</t>
  </si>
  <si>
    <t>By the MIRR criteria, Project B is preferred to Project A, which is consistent with the NPV decision.</t>
  </si>
  <si>
    <r>
      <t>MIRR</t>
    </r>
    <r>
      <rPr>
        <b/>
        <vertAlign val="subscript"/>
        <sz val="10"/>
        <color indexed="16"/>
        <rFont val="Arial"/>
        <family val="2"/>
      </rPr>
      <t>A</t>
    </r>
    <r>
      <rPr>
        <b/>
        <sz val="10"/>
        <color indexed="16"/>
        <rFont val="Arial"/>
        <family val="2"/>
      </rPr>
      <t xml:space="preserve"> =</t>
    </r>
  </si>
  <si>
    <r>
      <t>MIRR</t>
    </r>
    <r>
      <rPr>
        <b/>
        <vertAlign val="subscript"/>
        <sz val="10"/>
        <color indexed="16"/>
        <rFont val="Arial"/>
        <family val="2"/>
      </rPr>
      <t>B</t>
    </r>
    <r>
      <rPr>
        <b/>
        <sz val="10"/>
        <color indexed="16"/>
        <rFont val="Arial"/>
        <family val="2"/>
      </rPr>
      <t xml:space="preserve"> =</t>
    </r>
  </si>
  <si>
    <t>Payback Period</t>
  </si>
  <si>
    <t>(1)  Find the paybacks for Projects A and B.</t>
  </si>
  <si>
    <t>Activity: MIRR is the internal rate of return for a series of a project’s cash flows, taking into account the cost of investment and interest on reinvestment of cash.</t>
  </si>
  <si>
    <t>Activity: Projects A and B's modified IRRs can be solved for by using Excel's MIRR function, entering their cash flows and using the WACC as both the discount rate and the reinvestment rate.</t>
  </si>
  <si>
    <t>Project A</t>
  </si>
  <si>
    <t>Payback A   =    2 + 300/800    =</t>
  </si>
  <si>
    <t>Project B</t>
  </si>
  <si>
    <t xml:space="preserve">Activity: Choose both projects if two projects are independent, and their NPVs are positive </t>
  </si>
  <si>
    <t xml:space="preserve">Activity: Choose both projects if two projects are independent, and their IRRs are higher than the WACC </t>
  </si>
  <si>
    <t>Activity: Choose the project with the higher IRR in excess of WACC if the projects are mutually exclusive</t>
  </si>
  <si>
    <t>Activity: Choose the project with the higher positive NPV if the two projects are mutually exclusive</t>
  </si>
  <si>
    <t>Payback B   =    1 + 300/500   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</si>
</sst>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0.0%"/>
    <numFmt numFmtId="169" formatCode="#,##0.0"/>
  </numFmts>
  <fonts count="1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vertAlign val="subscript"/>
      <sz val="10"/>
      <color indexed="12"/>
      <name val="Arial"/>
      <family val="2"/>
    </font>
    <font>
      <b/>
      <sz val="10"/>
      <color indexed="16"/>
      <name val="Arial"/>
      <family val="2"/>
    </font>
    <font>
      <b/>
      <sz val="10"/>
      <color indexed="18"/>
      <name val="Arial"/>
      <family val="2"/>
    </font>
    <font>
      <b/>
      <vertAlign val="subscript"/>
      <sz val="10"/>
      <color indexed="16"/>
      <name val="Arial"/>
      <family val="2"/>
    </font>
    <font>
      <b/>
      <vertAlign val="subscript"/>
      <sz val="12"/>
      <name val="Arial"/>
      <family val="2"/>
    </font>
    <font>
      <b/>
      <sz val="11"/>
      <color indexed="18"/>
      <name val="Arial"/>
      <family val="2"/>
    </font>
    <font>
      <b/>
      <sz val="11"/>
      <name val="Arial"/>
      <family val="2"/>
    </font>
    <font>
      <b/>
      <sz val="12"/>
      <color theme="6" tint="-0.249977111117893"/>
      <name val="Arial"/>
      <family val="2"/>
    </font>
    <font>
      <b/>
      <sz val="10"/>
      <color rgb="FFFF0000"/>
      <name val="Arial"/>
      <family val="2"/>
    </font>
    <font>
      <b/>
      <sz val="10"/>
      <color theme="3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1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Fill="1" applyBorder="1"/>
    <xf numFmtId="0" fontId="2" fillId="0" borderId="0" xfId="0" applyFont="1" applyFill="1"/>
    <xf numFmtId="0" fontId="3" fillId="0" borderId="0" xfId="0" applyFont="1"/>
    <xf numFmtId="0" fontId="4" fillId="0" borderId="0" xfId="0" applyFont="1" applyFill="1"/>
    <xf numFmtId="0" fontId="7" fillId="0" borderId="0" xfId="0" applyFont="1" applyFill="1" applyBorder="1"/>
    <xf numFmtId="0" fontId="4" fillId="0" borderId="0" xfId="0" applyFont="1" applyFill="1" applyBorder="1"/>
    <xf numFmtId="0" fontId="3" fillId="0" borderId="0" xfId="0" applyFont="1" applyFill="1"/>
    <xf numFmtId="9" fontId="2" fillId="0" borderId="0" xfId="0" applyNumberFormat="1" applyFont="1" applyFill="1" applyBorder="1"/>
    <xf numFmtId="0" fontId="7" fillId="0" borderId="6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center"/>
    </xf>
    <xf numFmtId="166" fontId="2" fillId="0" borderId="0" xfId="0" applyNumberFormat="1" applyFont="1" applyFill="1" applyBorder="1"/>
    <xf numFmtId="167" fontId="2" fillId="0" borderId="0" xfId="0" applyNumberFormat="1" applyFont="1" applyFill="1" applyBorder="1"/>
    <xf numFmtId="4" fontId="2" fillId="0" borderId="0" xfId="0" applyNumberFormat="1" applyFont="1" applyFill="1" applyBorder="1"/>
    <xf numFmtId="0" fontId="2" fillId="0" borderId="7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7" fillId="0" borderId="0" xfId="0" applyFont="1" applyFill="1"/>
    <xf numFmtId="0" fontId="10" fillId="2" borderId="2" xfId="0" applyFont="1" applyFill="1" applyBorder="1"/>
    <xf numFmtId="0" fontId="2" fillId="2" borderId="13" xfId="0" applyFont="1" applyFill="1" applyBorder="1"/>
    <xf numFmtId="0" fontId="2" fillId="2" borderId="3" xfId="0" applyFont="1" applyFill="1" applyBorder="1"/>
    <xf numFmtId="0" fontId="2" fillId="2" borderId="0" xfId="0" applyFont="1" applyFill="1" applyBorder="1"/>
    <xf numFmtId="0" fontId="2" fillId="0" borderId="0" xfId="0" applyFont="1" applyBorder="1"/>
    <xf numFmtId="0" fontId="2" fillId="2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3" fontId="2" fillId="2" borderId="0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6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2" xfId="0" applyFont="1" applyFill="1" applyBorder="1" applyAlignment="1">
      <alignment horizontal="center" vertical="top"/>
    </xf>
    <xf numFmtId="0" fontId="2" fillId="2" borderId="12" xfId="0" applyFont="1" applyFill="1" applyBorder="1" applyAlignment="1">
      <alignment horizontal="center"/>
    </xf>
    <xf numFmtId="3" fontId="2" fillId="2" borderId="12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0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5" fontId="4" fillId="3" borderId="0" xfId="0" applyNumberFormat="1" applyFont="1" applyFill="1" applyAlignment="1">
      <alignment horizontal="center"/>
    </xf>
    <xf numFmtId="0" fontId="6" fillId="3" borderId="2" xfId="0" applyFont="1" applyFill="1" applyBorder="1"/>
    <xf numFmtId="166" fontId="6" fillId="3" borderId="3" xfId="0" applyNumberFormat="1" applyFont="1" applyFill="1" applyBorder="1"/>
    <xf numFmtId="0" fontId="6" fillId="3" borderId="4" xfId="0" applyFont="1" applyFill="1" applyBorder="1"/>
    <xf numFmtId="167" fontId="6" fillId="3" borderId="5" xfId="0" applyNumberFormat="1" applyFont="1" applyFill="1" applyBorder="1"/>
    <xf numFmtId="168" fontId="6" fillId="3" borderId="3" xfId="0" applyNumberFormat="1" applyFont="1" applyFill="1" applyBorder="1"/>
    <xf numFmtId="168" fontId="6" fillId="3" borderId="5" xfId="0" applyNumberFormat="1" applyFont="1" applyFill="1" applyBorder="1"/>
    <xf numFmtId="0" fontId="7" fillId="0" borderId="0" xfId="0" applyFont="1" applyFill="1" applyBorder="1" applyAlignment="1">
      <alignment horizontal="right"/>
    </xf>
    <xf numFmtId="10" fontId="6" fillId="3" borderId="10" xfId="0" applyNumberFormat="1" applyFont="1" applyFill="1" applyBorder="1"/>
    <xf numFmtId="0" fontId="15" fillId="0" borderId="0" xfId="0" applyFont="1"/>
    <xf numFmtId="0" fontId="13" fillId="0" borderId="0" xfId="0" applyFont="1" applyFill="1" applyAlignment="1">
      <alignment wrapText="1"/>
    </xf>
    <xf numFmtId="0" fontId="7" fillId="0" borderId="0" xfId="0" applyFont="1" applyFill="1" applyAlignment="1">
      <alignment wrapText="1"/>
    </xf>
    <xf numFmtId="0" fontId="2" fillId="3" borderId="11" xfId="0" applyFont="1" applyFill="1" applyBorder="1"/>
    <xf numFmtId="0" fontId="2" fillId="3" borderId="0" xfId="0" applyFont="1" applyFill="1" applyBorder="1"/>
    <xf numFmtId="169" fontId="2" fillId="3" borderId="0" xfId="0" applyNumberFormat="1" applyFont="1" applyFill="1" applyBorder="1" applyAlignment="1">
      <alignment horizontal="center"/>
    </xf>
    <xf numFmtId="0" fontId="11" fillId="3" borderId="11" xfId="0" applyFont="1" applyFill="1" applyBorder="1" applyAlignment="1">
      <alignment horizontal="center" vertical="center"/>
    </xf>
    <xf numFmtId="10" fontId="2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/>
    <xf numFmtId="0" fontId="2" fillId="0" borderId="7" xfId="0" applyFont="1" applyFill="1" applyBorder="1" applyAlignment="1"/>
    <xf numFmtId="164" fontId="2" fillId="0" borderId="14" xfId="0" applyNumberFormat="1" applyFont="1" applyFill="1" applyBorder="1" applyAlignment="1"/>
    <xf numFmtId="164" fontId="2" fillId="0" borderId="0" xfId="0" applyNumberFormat="1" applyFont="1" applyFill="1" applyBorder="1" applyAlignment="1"/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7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wrapText="1"/>
    </xf>
    <xf numFmtId="0" fontId="13" fillId="0" borderId="0" xfId="0" applyFont="1" applyFill="1" applyBorder="1" applyAlignment="1">
      <alignment wrapText="1"/>
    </xf>
    <xf numFmtId="0" fontId="14" fillId="0" borderId="11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13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NPV Profiles</a:t>
            </a:r>
          </a:p>
        </c:rich>
      </c:tx>
      <c:layout>
        <c:manualLayout>
          <c:xMode val="edge"/>
          <c:yMode val="edge"/>
          <c:x val="0.390888205579769"/>
          <c:y val="0.042452830188679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429756420855"/>
          <c:y val="0.292452830188679"/>
          <c:w val="0.721824232389634"/>
          <c:h val="0.490566037735849"/>
        </c:manualLayout>
      </c:layout>
      <c:lineChart>
        <c:grouping val="standard"/>
        <c:varyColors val="0"/>
        <c:ser>
          <c:idx val="0"/>
          <c:order val="0"/>
          <c:tx>
            <c:strRef>
              <c:f>'Phase 1'!$H$33</c:f>
              <c:strCache>
                <c:ptCount val="1"/>
                <c:pt idx="0">
                  <c:v>$187.83 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'Phase 1'!$G$34:$G$39</c:f>
              <c:numCache>
                <c:formatCode>0%</c:formatCode>
                <c:ptCount val="6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</c:numCache>
            </c:numRef>
          </c:cat>
          <c:val>
            <c:numRef>
              <c:f>'Phase 1'!$H$34:$H$39</c:f>
              <c:numCache>
                <c:formatCode>#,##0.00</c:formatCode>
                <c:ptCount val="6"/>
                <c:pt idx="0">
                  <c:v>500.0</c:v>
                </c:pt>
                <c:pt idx="1">
                  <c:v>330.525861138106</c:v>
                </c:pt>
                <c:pt idx="2">
                  <c:v>187.8287002253942</c:v>
                </c:pt>
                <c:pt idx="3">
                  <c:v>66.65570806279288</c:v>
                </c:pt>
                <c:pt idx="4">
                  <c:v>-37.03703703703695</c:v>
                </c:pt>
                <c:pt idx="5">
                  <c:v>-126.4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'Phase 1'!$I$33</c:f>
              <c:strCache>
                <c:ptCount val="1"/>
                <c:pt idx="0">
                  <c:v>$199.85 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cat>
            <c:numRef>
              <c:f>'Phase 1'!$G$34:$G$39</c:f>
              <c:numCache>
                <c:formatCode>0%</c:formatCode>
                <c:ptCount val="6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</c:numCache>
            </c:numRef>
          </c:cat>
          <c:val>
            <c:numRef>
              <c:f>'Phase 1'!$I$34:$I$39</c:f>
              <c:numCache>
                <c:formatCode>#,##0.00</c:formatCode>
                <c:ptCount val="6"/>
                <c:pt idx="0">
                  <c:v>400.0</c:v>
                </c:pt>
                <c:pt idx="1">
                  <c:v>292.9489256019867</c:v>
                </c:pt>
                <c:pt idx="2">
                  <c:v>199.8497370398195</c:v>
                </c:pt>
                <c:pt idx="3">
                  <c:v>118.2707323087041</c:v>
                </c:pt>
                <c:pt idx="4">
                  <c:v>46.29629629629653</c:v>
                </c:pt>
                <c:pt idx="5">
                  <c:v>-17.60000000000002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7274488"/>
        <c:axId val="2067283720"/>
      </c:lineChart>
      <c:catAx>
        <c:axId val="2067274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WACC</a:t>
                </a:r>
              </a:p>
            </c:rich>
          </c:tx>
          <c:layout>
            <c:manualLayout>
              <c:xMode val="edge"/>
              <c:yMode val="edge"/>
              <c:x val="0.525181086024351"/>
              <c:y val="0.834905660377359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7283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7283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9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NPV ($)</a:t>
                </a:r>
              </a:p>
            </c:rich>
          </c:tx>
          <c:layout>
            <c:manualLayout>
              <c:xMode val="edge"/>
              <c:yMode val="edge"/>
              <c:x val="0.131894793293787"/>
              <c:y val="0.11320754716981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727448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10</xdr:row>
      <xdr:rowOff>0</xdr:rowOff>
    </xdr:from>
    <xdr:to>
      <xdr:col>2</xdr:col>
      <xdr:colOff>561975</xdr:colOff>
      <xdr:row>10</xdr:row>
      <xdr:rowOff>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2181225" y="4438650"/>
          <a:ext cx="0" cy="0"/>
        </a:xfrm>
        <a:prstGeom prst="line">
          <a:avLst/>
        </a:prstGeom>
        <a:noFill/>
        <a:ln w="9525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590550</xdr:colOff>
      <xdr:row>10</xdr:row>
      <xdr:rowOff>0</xdr:rowOff>
    </xdr:from>
    <xdr:to>
      <xdr:col>8</xdr:col>
      <xdr:colOff>590550</xdr:colOff>
      <xdr:row>10</xdr:row>
      <xdr:rowOff>0</xdr:rowOff>
    </xdr:to>
    <xdr:sp macro="" textlink="">
      <xdr:nvSpPr>
        <xdr:cNvPr id="1026" name="Line 2"/>
        <xdr:cNvSpPr>
          <a:spLocks noChangeShapeType="1"/>
        </xdr:cNvSpPr>
      </xdr:nvSpPr>
      <xdr:spPr bwMode="auto">
        <a:xfrm>
          <a:off x="5867400" y="4438650"/>
          <a:ext cx="0" cy="0"/>
        </a:xfrm>
        <a:prstGeom prst="line">
          <a:avLst/>
        </a:prstGeom>
        <a:noFill/>
        <a:ln w="9525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180975</xdr:colOff>
      <xdr:row>30</xdr:row>
      <xdr:rowOff>9525</xdr:rowOff>
    </xdr:from>
    <xdr:to>
      <xdr:col>6</xdr:col>
      <xdr:colOff>95250</xdr:colOff>
      <xdr:row>42</xdr:row>
      <xdr:rowOff>85725</xdr:rowOff>
    </xdr:to>
    <xdr:graphicFrame macro="">
      <xdr:nvGraphicFramePr>
        <xdr:cNvPr id="102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304800</xdr:colOff>
      <xdr:row>60</xdr:row>
      <xdr:rowOff>95250</xdr:rowOff>
    </xdr:from>
    <xdr:to>
      <xdr:col>6</xdr:col>
      <xdr:colOff>285750</xdr:colOff>
      <xdr:row>60</xdr:row>
      <xdr:rowOff>95250</xdr:rowOff>
    </xdr:to>
    <xdr:sp macro="" textlink="">
      <xdr:nvSpPr>
        <xdr:cNvPr id="1030" name="Line 6"/>
        <xdr:cNvSpPr>
          <a:spLocks noChangeShapeType="1"/>
        </xdr:cNvSpPr>
      </xdr:nvSpPr>
      <xdr:spPr bwMode="auto">
        <a:xfrm>
          <a:off x="2533650" y="17430750"/>
          <a:ext cx="1809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304800</xdr:colOff>
      <xdr:row>68</xdr:row>
      <xdr:rowOff>95250</xdr:rowOff>
    </xdr:from>
    <xdr:to>
      <xdr:col>6</xdr:col>
      <xdr:colOff>304800</xdr:colOff>
      <xdr:row>68</xdr:row>
      <xdr:rowOff>95250</xdr:rowOff>
    </xdr:to>
    <xdr:sp macro="" textlink="">
      <xdr:nvSpPr>
        <xdr:cNvPr id="1031" name="Line 7"/>
        <xdr:cNvSpPr>
          <a:spLocks noChangeShapeType="1"/>
        </xdr:cNvSpPr>
      </xdr:nvSpPr>
      <xdr:spPr bwMode="auto">
        <a:xfrm>
          <a:off x="2533650" y="18783300"/>
          <a:ext cx="1828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279400</xdr:colOff>
          <xdr:row>20</xdr:row>
          <xdr:rowOff>50800</xdr:rowOff>
        </xdr:from>
        <xdr:to>
          <xdr:col>3</xdr:col>
          <xdr:colOff>215900</xdr:colOff>
          <xdr:row>23</xdr:row>
          <xdr:rowOff>63500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0.27648</cdr:x>
      <cdr:y>0.30772</cdr:y>
    </cdr:from>
    <cdr:to>
      <cdr:x>0.45778</cdr:x>
      <cdr:y>0.3954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3960" y="627489"/>
          <a:ext cx="721862" cy="1778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0000FF"/>
              </a:solidFill>
              <a:latin typeface="Arial"/>
              <a:cs typeface="Arial"/>
            </a:rPr>
            <a:t>Project A</a:t>
          </a:r>
        </a:p>
      </cdr:txBody>
    </cdr:sp>
  </cdr:relSizeAnchor>
  <cdr:relSizeAnchor xmlns:cdr="http://schemas.openxmlformats.org/drawingml/2006/chartDrawing">
    <cdr:from>
      <cdr:x>0.24915</cdr:x>
      <cdr:y>0.4838</cdr:y>
    </cdr:from>
    <cdr:to>
      <cdr:x>0.41752</cdr:x>
      <cdr:y>0.5741</cdr:y>
    </cdr:to>
    <cdr:sp macro="" textlink="">
      <cdr:nvSpPr>
        <cdr:cNvPr id="20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95147" y="984717"/>
          <a:ext cx="670369" cy="1832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008080"/>
              </a:solidFill>
              <a:latin typeface="Arial"/>
              <a:cs typeface="Arial"/>
            </a:rPr>
            <a:t>Project B</a:t>
          </a:r>
          <a:endParaRPr lang="en-US" sz="9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endParaRPr lang="en-US" sz="900" b="1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0.45705</cdr:x>
      <cdr:y>0.5162</cdr:y>
    </cdr:from>
    <cdr:to>
      <cdr:x>0.45705</cdr:x>
      <cdr:y>0.66154</cdr:y>
    </cdr:to>
    <cdr:sp macro="" textlink="">
      <cdr:nvSpPr>
        <cdr:cNvPr id="2051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822907" y="1050458"/>
          <a:ext cx="0" cy="29487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6350" cap="rnd">
          <a:solidFill>
            <a:srgbClr val="000000"/>
          </a:solidFill>
          <a:prstDash val="sysDot"/>
          <a:round/>
          <a:headEnd/>
          <a:tailEnd/>
        </a:ln>
      </cdr:spPr>
    </cdr:sp>
  </cdr:relSizeAnchor>
  <cdr:relSizeAnchor xmlns:cdr="http://schemas.openxmlformats.org/drawingml/2006/chartDrawing">
    <cdr:from>
      <cdr:x>0.43631</cdr:x>
      <cdr:y>0.3935</cdr:y>
    </cdr:from>
    <cdr:to>
      <cdr:x>0.79209</cdr:x>
      <cdr:y>0.4595</cdr:y>
    </cdr:to>
    <cdr:sp macro="" textlink="">
      <cdr:nvSpPr>
        <cdr:cNvPr id="205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40325" y="801510"/>
          <a:ext cx="1416520" cy="1339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825" b="1" i="0" u="none" strike="noStrike" baseline="0">
              <a:solidFill>
                <a:srgbClr val="000000"/>
              </a:solidFill>
              <a:latin typeface="Arial"/>
              <a:cs typeface="Arial"/>
            </a:rPr>
            <a:t>Crossover rate = 8.68%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.bin"/><Relationship Id="rId4" Type="http://schemas.openxmlformats.org/officeDocument/2006/relationships/image" Target="../media/image1.emf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5"/>
  <sheetViews>
    <sheetView tabSelected="1" topLeftCell="A34" workbookViewId="0">
      <selection activeCell="G47" sqref="G47"/>
    </sheetView>
  </sheetViews>
  <sheetFormatPr baseColWidth="10" defaultColWidth="8.83203125" defaultRowHeight="12" x14ac:dyDescent="0"/>
  <cols>
    <col min="2" max="2" width="15.1640625" customWidth="1"/>
    <col min="9" max="9" width="11.83203125" customWidth="1"/>
    <col min="10" max="10" width="18.5" bestFit="1" customWidth="1"/>
  </cols>
  <sheetData>
    <row r="1" spans="1:11" ht="15">
      <c r="A1" s="73" t="s">
        <v>11</v>
      </c>
      <c r="B1" s="73"/>
      <c r="C1" s="73"/>
      <c r="D1" s="73"/>
      <c r="E1" s="73"/>
      <c r="F1" s="73"/>
      <c r="G1" s="73"/>
      <c r="H1" s="73"/>
      <c r="I1" s="73"/>
      <c r="J1" s="3"/>
    </row>
    <row r="2" spans="1:11">
      <c r="A2" s="4"/>
      <c r="B2" s="4"/>
      <c r="C2" s="4"/>
      <c r="D2" s="4"/>
      <c r="E2" s="4"/>
      <c r="F2" s="4"/>
      <c r="G2" s="4"/>
      <c r="H2" s="4"/>
      <c r="I2" s="4"/>
      <c r="J2" s="3"/>
    </row>
    <row r="3" spans="1:11">
      <c r="A3" s="2" t="s">
        <v>15</v>
      </c>
      <c r="B3" s="4"/>
      <c r="C3" s="4"/>
      <c r="D3" s="4"/>
      <c r="E3" s="4"/>
      <c r="F3" s="4"/>
      <c r="G3" s="4"/>
      <c r="H3" s="4"/>
      <c r="I3" s="4"/>
      <c r="J3" s="3"/>
    </row>
    <row r="4" spans="1:11">
      <c r="A4" s="4"/>
      <c r="B4" s="4"/>
      <c r="C4" s="4"/>
      <c r="D4" s="4"/>
      <c r="E4" s="4"/>
      <c r="F4" s="4"/>
      <c r="G4" s="4"/>
      <c r="H4" s="4"/>
      <c r="I4" s="4"/>
      <c r="J4" s="3"/>
    </row>
    <row r="5" spans="1:11">
      <c r="A5" s="4"/>
      <c r="B5" s="37" t="s">
        <v>1</v>
      </c>
      <c r="C5" s="37" t="s">
        <v>13</v>
      </c>
      <c r="D5" s="37" t="s">
        <v>14</v>
      </c>
      <c r="E5" s="65" t="s">
        <v>12</v>
      </c>
      <c r="F5" s="65"/>
      <c r="G5" s="65"/>
      <c r="H5" s="65"/>
      <c r="I5" s="65"/>
      <c r="J5" s="3"/>
    </row>
    <row r="6" spans="1:11">
      <c r="A6" s="4"/>
      <c r="B6" s="38">
        <v>0</v>
      </c>
      <c r="C6" s="39">
        <v>-1000</v>
      </c>
      <c r="D6" s="39">
        <v>-1000</v>
      </c>
      <c r="E6" s="65"/>
      <c r="F6" s="65"/>
      <c r="G6" s="65"/>
      <c r="H6" s="65"/>
      <c r="I6" s="65"/>
      <c r="J6" s="3"/>
    </row>
    <row r="7" spans="1:11">
      <c r="A7" s="4"/>
      <c r="B7" s="38">
        <v>1</v>
      </c>
      <c r="C7" s="40">
        <v>100</v>
      </c>
      <c r="D7" s="40">
        <v>700</v>
      </c>
      <c r="E7" s="65"/>
      <c r="F7" s="65"/>
      <c r="G7" s="65"/>
      <c r="H7" s="65"/>
      <c r="I7" s="65"/>
      <c r="J7" s="3"/>
    </row>
    <row r="8" spans="1:11">
      <c r="A8" s="4"/>
      <c r="B8" s="38">
        <v>2</v>
      </c>
      <c r="C8" s="40">
        <v>600</v>
      </c>
      <c r="D8" s="40">
        <v>500</v>
      </c>
      <c r="E8" s="65"/>
      <c r="F8" s="65"/>
      <c r="G8" s="65"/>
      <c r="H8" s="65"/>
      <c r="I8" s="65"/>
      <c r="J8" s="3"/>
    </row>
    <row r="9" spans="1:11">
      <c r="A9" s="4"/>
      <c r="B9" s="38">
        <v>3</v>
      </c>
      <c r="C9" s="40">
        <v>800</v>
      </c>
      <c r="D9" s="40">
        <v>200</v>
      </c>
      <c r="E9" s="4"/>
      <c r="F9" s="4"/>
      <c r="G9" s="4"/>
      <c r="H9" s="4"/>
      <c r="I9" s="4"/>
      <c r="J9" s="3"/>
    </row>
    <row r="10" spans="1:11">
      <c r="A10" s="4"/>
      <c r="B10" s="4"/>
      <c r="C10" s="4"/>
      <c r="D10" s="4"/>
      <c r="E10" s="4"/>
      <c r="F10" s="4"/>
      <c r="G10" s="4"/>
      <c r="H10" s="4"/>
      <c r="I10" s="4"/>
      <c r="J10" s="3"/>
    </row>
    <row r="11" spans="1:11">
      <c r="A11" s="68" t="s">
        <v>29</v>
      </c>
      <c r="B11" s="69"/>
      <c r="C11" s="5"/>
      <c r="D11" s="5"/>
      <c r="E11" s="5"/>
      <c r="F11" s="5"/>
      <c r="G11" s="5"/>
      <c r="H11" s="5"/>
      <c r="I11" s="5"/>
      <c r="J11" s="3"/>
    </row>
    <row r="12" spans="1:11">
      <c r="A12" s="1" t="s">
        <v>16</v>
      </c>
      <c r="B12" s="6"/>
      <c r="C12" s="6"/>
      <c r="D12" s="6"/>
      <c r="E12" s="6"/>
      <c r="F12" s="6"/>
      <c r="G12" s="6"/>
      <c r="H12" s="6"/>
      <c r="I12" s="6"/>
      <c r="J12" s="3"/>
    </row>
    <row r="13" spans="1:11" ht="27.75" customHeight="1">
      <c r="A13" s="36" t="s">
        <v>17</v>
      </c>
      <c r="B13" s="56">
        <v>0.1</v>
      </c>
      <c r="C13" s="67" t="s">
        <v>43</v>
      </c>
      <c r="D13" s="67"/>
      <c r="E13" s="67"/>
      <c r="F13" s="67"/>
      <c r="G13" s="67"/>
      <c r="H13" s="67"/>
      <c r="I13" s="67"/>
      <c r="J13" s="57"/>
    </row>
    <row r="14" spans="1:11" ht="34.5" customHeight="1" thickBot="1">
      <c r="C14" s="67" t="s">
        <v>46</v>
      </c>
      <c r="D14" s="67"/>
      <c r="E14" s="67"/>
      <c r="F14" s="67"/>
      <c r="G14" s="67"/>
      <c r="H14" s="67"/>
      <c r="I14" s="67"/>
      <c r="J14" s="57"/>
      <c r="K14" s="57"/>
    </row>
    <row r="15" spans="1:11">
      <c r="A15" s="41" t="s">
        <v>18</v>
      </c>
      <c r="B15" s="42">
        <f>NPV($B$13,C7:C9)+C6</f>
        <v>187.82870022539419</v>
      </c>
      <c r="C15" s="5"/>
    </row>
    <row r="16" spans="1:11" ht="13" thickBot="1">
      <c r="A16" s="43" t="s">
        <v>19</v>
      </c>
      <c r="B16" s="44">
        <f>NPV($B$13,D7:D9)+D6</f>
        <v>199.8497370398195</v>
      </c>
      <c r="C16" s="5"/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J17" s="3"/>
    </row>
    <row r="18" spans="1:13">
      <c r="A18" s="68" t="s">
        <v>30</v>
      </c>
      <c r="B18" s="69"/>
      <c r="C18" s="69"/>
      <c r="D18" s="5"/>
      <c r="E18" s="5"/>
      <c r="F18" s="5"/>
      <c r="G18" s="5"/>
      <c r="H18" s="5"/>
      <c r="I18" s="5"/>
      <c r="J18" s="3"/>
    </row>
    <row r="19" spans="1:13">
      <c r="A19" s="1" t="s">
        <v>20</v>
      </c>
      <c r="B19" s="6"/>
      <c r="C19" s="6"/>
      <c r="D19" s="6"/>
      <c r="E19" s="6"/>
      <c r="F19" s="6"/>
      <c r="G19" s="6"/>
      <c r="H19" s="6"/>
      <c r="I19" s="6"/>
      <c r="J19" s="3"/>
    </row>
    <row r="20" spans="1:13">
      <c r="A20" s="1" t="s">
        <v>5</v>
      </c>
      <c r="B20" s="5"/>
      <c r="C20" s="5"/>
      <c r="D20" s="5"/>
      <c r="E20" s="5"/>
      <c r="F20" s="5"/>
      <c r="G20" s="5"/>
      <c r="H20" s="5"/>
      <c r="I20" s="5"/>
      <c r="J20" s="3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3"/>
    </row>
    <row r="22" spans="1:13">
      <c r="A22" s="7"/>
      <c r="B22" s="7"/>
      <c r="C22" s="5"/>
      <c r="D22" s="5"/>
      <c r="E22" s="74" t="s">
        <v>21</v>
      </c>
      <c r="F22" s="74"/>
      <c r="G22" s="74"/>
      <c r="H22" s="74"/>
      <c r="I22" s="74"/>
      <c r="J22" s="3"/>
    </row>
    <row r="23" spans="1:13">
      <c r="A23" s="5"/>
      <c r="B23" s="5"/>
      <c r="C23" s="5"/>
      <c r="D23" s="5"/>
      <c r="E23" s="74"/>
      <c r="F23" s="74"/>
      <c r="G23" s="74"/>
      <c r="H23" s="74"/>
      <c r="I23" s="74"/>
      <c r="J23" s="3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3"/>
    </row>
    <row r="25" spans="1:13" ht="13" thickBot="1">
      <c r="A25" s="5" t="s">
        <v>4</v>
      </c>
      <c r="B25" s="5"/>
      <c r="C25" s="5"/>
      <c r="D25" s="5"/>
      <c r="E25" s="5"/>
      <c r="F25" s="5"/>
      <c r="G25" s="5"/>
      <c r="H25" s="5"/>
      <c r="I25" s="5"/>
      <c r="J25" s="3"/>
    </row>
    <row r="26" spans="1:13" ht="29.25" customHeight="1">
      <c r="A26" s="41" t="s">
        <v>22</v>
      </c>
      <c r="B26" s="45">
        <f>IRR(C6:C9)</f>
        <v>0.18125779831658373</v>
      </c>
      <c r="C26" s="66" t="s">
        <v>44</v>
      </c>
      <c r="D26" s="67"/>
      <c r="E26" s="67"/>
      <c r="F26" s="67"/>
      <c r="G26" s="67"/>
      <c r="H26" s="67"/>
      <c r="I26" s="67"/>
      <c r="J26" s="57"/>
      <c r="K26" s="57"/>
      <c r="L26" s="57"/>
      <c r="M26" s="57"/>
    </row>
    <row r="27" spans="1:13" ht="28.5" customHeight="1" thickBot="1">
      <c r="A27" s="43" t="s">
        <v>23</v>
      </c>
      <c r="B27" s="46">
        <f>IRR(D6:D9)</f>
        <v>0.23564064746817448</v>
      </c>
      <c r="C27" s="66" t="s">
        <v>45</v>
      </c>
      <c r="D27" s="67"/>
      <c r="E27" s="67"/>
      <c r="F27" s="67"/>
      <c r="G27" s="67"/>
      <c r="H27" s="67"/>
      <c r="I27" s="67"/>
      <c r="J27" s="57"/>
      <c r="K27" s="57"/>
      <c r="L27" s="57"/>
      <c r="M27" s="57"/>
    </row>
    <row r="28" spans="1:13">
      <c r="A28" s="5"/>
      <c r="B28" s="5"/>
      <c r="C28" s="5"/>
      <c r="D28" s="5"/>
      <c r="E28" s="5"/>
      <c r="F28" s="5"/>
      <c r="G28" s="5"/>
      <c r="H28" s="5"/>
      <c r="I28" s="5"/>
      <c r="J28" s="3"/>
    </row>
    <row r="29" spans="1:13">
      <c r="A29" s="68" t="s">
        <v>28</v>
      </c>
      <c r="B29" s="69"/>
      <c r="C29" s="5"/>
      <c r="D29" s="5"/>
      <c r="E29" s="5"/>
      <c r="F29" s="5"/>
      <c r="G29" s="5"/>
      <c r="H29" s="5"/>
      <c r="I29" s="5"/>
      <c r="J29" s="3"/>
    </row>
    <row r="30" spans="1:13">
      <c r="A30" s="1" t="s">
        <v>26</v>
      </c>
      <c r="B30" s="6"/>
      <c r="C30" s="6"/>
      <c r="D30" s="6"/>
      <c r="E30" s="6"/>
      <c r="F30" s="6"/>
      <c r="G30" s="6"/>
      <c r="H30" s="6"/>
      <c r="I30" s="6"/>
      <c r="J30" s="3"/>
    </row>
    <row r="31" spans="1:13">
      <c r="A31" s="5"/>
      <c r="B31" s="5"/>
      <c r="C31" s="5"/>
      <c r="D31" s="5"/>
      <c r="E31" s="5"/>
      <c r="F31" s="5"/>
      <c r="G31" s="5"/>
      <c r="H31" s="47" t="s">
        <v>27</v>
      </c>
      <c r="I31" s="47" t="s">
        <v>27</v>
      </c>
      <c r="J31" s="3"/>
    </row>
    <row r="32" spans="1:13" ht="13" thickBot="1">
      <c r="A32" s="5"/>
      <c r="B32" s="5"/>
      <c r="C32" s="5"/>
      <c r="D32" s="5"/>
      <c r="E32" s="5"/>
      <c r="F32" s="5"/>
      <c r="G32" s="9" t="s">
        <v>3</v>
      </c>
      <c r="H32" s="10" t="s">
        <v>24</v>
      </c>
      <c r="I32" s="10" t="s">
        <v>25</v>
      </c>
      <c r="J32" s="3"/>
    </row>
    <row r="33" spans="1:10">
      <c r="A33" s="5"/>
      <c r="B33" s="5"/>
      <c r="C33" s="5"/>
      <c r="D33" s="5"/>
      <c r="E33" s="5"/>
      <c r="F33" s="5"/>
      <c r="G33" s="5"/>
      <c r="H33" s="11">
        <f>B15</f>
        <v>187.82870022539419</v>
      </c>
      <c r="I33" s="12">
        <f>B16</f>
        <v>199.8497370398195</v>
      </c>
      <c r="J33" s="3"/>
    </row>
    <row r="34" spans="1:10">
      <c r="A34" s="5"/>
      <c r="B34" s="5"/>
      <c r="C34" s="5"/>
      <c r="D34" s="5"/>
      <c r="E34" s="5"/>
      <c r="F34" s="5"/>
      <c r="G34" s="8">
        <v>0</v>
      </c>
      <c r="H34" s="13">
        <f t="dataTable" ref="H34:I39" dt2D="0" dtr="0" r1="B13"/>
        <v>500</v>
      </c>
      <c r="I34" s="13">
        <v>400</v>
      </c>
      <c r="J34" s="3"/>
    </row>
    <row r="35" spans="1:10">
      <c r="A35" s="5"/>
      <c r="B35" s="5"/>
      <c r="C35" s="5"/>
      <c r="D35" s="5"/>
      <c r="E35" s="5"/>
      <c r="F35" s="5"/>
      <c r="G35" s="8">
        <f>G34+0.05</f>
        <v>0.05</v>
      </c>
      <c r="H35" s="13">
        <v>330.52586113810594</v>
      </c>
      <c r="I35" s="13">
        <v>292.94892560198673</v>
      </c>
      <c r="J35" s="3"/>
    </row>
    <row r="36" spans="1:10">
      <c r="A36" s="5"/>
      <c r="B36" s="5"/>
      <c r="C36" s="5"/>
      <c r="D36" s="5"/>
      <c r="E36" s="5"/>
      <c r="F36" s="5"/>
      <c r="G36" s="8">
        <f>G35+0.05</f>
        <v>0.1</v>
      </c>
      <c r="H36" s="13">
        <v>187.82870022539419</v>
      </c>
      <c r="I36" s="13">
        <v>199.8497370398195</v>
      </c>
      <c r="J36" s="3"/>
    </row>
    <row r="37" spans="1:10">
      <c r="A37" s="5"/>
      <c r="B37" s="5"/>
      <c r="C37" s="5"/>
      <c r="D37" s="5"/>
      <c r="E37" s="5"/>
      <c r="F37" s="5"/>
      <c r="G37" s="8">
        <f>G36+0.05</f>
        <v>0.15000000000000002</v>
      </c>
      <c r="H37" s="13">
        <v>66.655708062792883</v>
      </c>
      <c r="I37" s="13">
        <v>118.27073230870405</v>
      </c>
      <c r="J37" s="3"/>
    </row>
    <row r="38" spans="1:10">
      <c r="A38" s="5"/>
      <c r="B38" s="5"/>
      <c r="C38" s="5"/>
      <c r="D38" s="5"/>
      <c r="E38" s="5"/>
      <c r="F38" s="5"/>
      <c r="G38" s="8">
        <f>G37+0.05</f>
        <v>0.2</v>
      </c>
      <c r="H38" s="13">
        <v>-37.037037037036953</v>
      </c>
      <c r="I38" s="13">
        <v>46.296296296296532</v>
      </c>
      <c r="J38" s="3"/>
    </row>
    <row r="39" spans="1:10">
      <c r="A39" s="5"/>
      <c r="B39" s="5"/>
      <c r="C39" s="5"/>
      <c r="D39" s="5"/>
      <c r="E39" s="5"/>
      <c r="F39" s="5"/>
      <c r="G39" s="8">
        <f>G38+0.05</f>
        <v>0.25</v>
      </c>
      <c r="H39" s="13">
        <v>-126.39999999999998</v>
      </c>
      <c r="I39" s="13">
        <v>-17.600000000000023</v>
      </c>
      <c r="J39" s="3"/>
    </row>
    <row r="40" spans="1:10">
      <c r="A40" s="5"/>
      <c r="B40" s="8"/>
      <c r="C40" s="5"/>
      <c r="D40" s="5"/>
      <c r="E40" s="5"/>
      <c r="F40" s="5"/>
      <c r="G40" s="5"/>
      <c r="H40" s="5"/>
      <c r="I40" s="5"/>
      <c r="J40" s="3"/>
    </row>
    <row r="41" spans="1:10" ht="15">
      <c r="A41" s="5"/>
      <c r="B41" s="5"/>
      <c r="C41" s="5"/>
      <c r="D41" s="5"/>
      <c r="E41" s="5"/>
      <c r="F41" s="5"/>
      <c r="G41" s="5"/>
      <c r="H41" s="14" t="s">
        <v>1</v>
      </c>
      <c r="I41" s="58" t="s">
        <v>6</v>
      </c>
      <c r="J41" s="3"/>
    </row>
    <row r="42" spans="1:10">
      <c r="A42" s="5"/>
      <c r="B42" s="5"/>
      <c r="C42" s="5"/>
      <c r="D42" s="5"/>
      <c r="E42" s="5"/>
      <c r="F42" s="5"/>
      <c r="G42" s="5"/>
      <c r="H42" s="15">
        <v>0</v>
      </c>
      <c r="I42" s="59">
        <f>C6-D6</f>
        <v>0</v>
      </c>
      <c r="J42" s="3"/>
    </row>
    <row r="43" spans="1:10" ht="13" thickBot="1">
      <c r="A43" s="5"/>
      <c r="B43" s="5"/>
      <c r="C43" s="5"/>
      <c r="D43" s="5"/>
      <c r="E43" s="5"/>
      <c r="F43" s="5"/>
      <c r="G43" s="5"/>
      <c r="H43" s="15">
        <v>1</v>
      </c>
      <c r="I43" s="60">
        <f>C7-D7</f>
        <v>-600</v>
      </c>
      <c r="J43" s="3"/>
    </row>
    <row r="44" spans="1:10" ht="13" thickBot="1">
      <c r="B44" s="61" t="s">
        <v>2</v>
      </c>
      <c r="C44" s="62"/>
      <c r="D44" s="63"/>
      <c r="E44" s="48">
        <f>IRR(I42:I45)</f>
        <v>8.6799548232691315E-2</v>
      </c>
      <c r="F44" s="5"/>
      <c r="G44" s="5"/>
      <c r="H44" s="15">
        <v>2</v>
      </c>
      <c r="I44" s="60">
        <f>C8-D8</f>
        <v>100</v>
      </c>
      <c r="J44" s="3"/>
    </row>
    <row r="45" spans="1:10">
      <c r="D45" s="5"/>
      <c r="G45" s="58"/>
      <c r="H45" s="15">
        <v>3</v>
      </c>
      <c r="I45" s="60">
        <f>C9-D9</f>
        <v>600</v>
      </c>
      <c r="J45" s="3"/>
    </row>
    <row r="46" spans="1:10">
      <c r="D46" s="5"/>
      <c r="G46" s="59"/>
      <c r="H46" s="5"/>
      <c r="I46" s="5"/>
      <c r="J46" s="3"/>
    </row>
    <row r="47" spans="1:10">
      <c r="A47" s="68" t="s">
        <v>31</v>
      </c>
      <c r="B47" s="69"/>
      <c r="C47" s="69"/>
      <c r="D47" s="69"/>
      <c r="E47" s="16"/>
      <c r="F47" s="16"/>
      <c r="G47" s="16"/>
      <c r="H47" s="16"/>
      <c r="I47" s="16"/>
      <c r="J47" s="3"/>
    </row>
    <row r="48" spans="1:10">
      <c r="A48" s="2" t="s">
        <v>32</v>
      </c>
      <c r="B48" s="4"/>
      <c r="C48" s="4"/>
      <c r="D48" s="4"/>
      <c r="E48" s="4"/>
      <c r="F48" s="4"/>
      <c r="G48" s="4"/>
      <c r="H48" s="4"/>
      <c r="I48" s="4"/>
      <c r="J48" s="3"/>
    </row>
    <row r="49" spans="1:15">
      <c r="A49" s="72" t="s">
        <v>38</v>
      </c>
      <c r="B49" s="72"/>
      <c r="C49" s="72"/>
      <c r="D49" s="72"/>
      <c r="E49" s="72"/>
      <c r="F49" s="72"/>
      <c r="G49" s="72"/>
      <c r="H49" s="72"/>
      <c r="I49" s="72"/>
      <c r="J49" s="50"/>
    </row>
    <row r="50" spans="1:15">
      <c r="A50" s="72"/>
      <c r="B50" s="72"/>
      <c r="C50" s="72"/>
      <c r="D50" s="72"/>
      <c r="E50" s="72"/>
      <c r="F50" s="72"/>
      <c r="G50" s="72"/>
      <c r="H50" s="72"/>
      <c r="I50" s="72"/>
      <c r="J50" s="50"/>
      <c r="K50" s="49"/>
      <c r="L50" s="49"/>
      <c r="M50" s="49"/>
      <c r="N50" s="49"/>
      <c r="O50" s="49"/>
    </row>
    <row r="51" spans="1:15" ht="41.25" customHeight="1" thickBot="1">
      <c r="A51" s="72" t="s">
        <v>39</v>
      </c>
      <c r="B51" s="72"/>
      <c r="C51" s="72"/>
      <c r="D51" s="72"/>
      <c r="E51" s="72"/>
      <c r="F51" s="72"/>
      <c r="G51" s="72"/>
      <c r="H51" s="72"/>
      <c r="I51" s="72"/>
      <c r="J51" s="3"/>
    </row>
    <row r="52" spans="1:15">
      <c r="A52" s="41" t="s">
        <v>34</v>
      </c>
      <c r="B52" s="45">
        <f>MIRR(C6:C9,B13,B13)</f>
        <v>0.16495895279250861</v>
      </c>
      <c r="C52" s="16"/>
      <c r="D52" s="64" t="s">
        <v>33</v>
      </c>
      <c r="E52" s="64"/>
      <c r="F52" s="64"/>
      <c r="G52" s="64"/>
      <c r="H52" s="64"/>
      <c r="I52" s="64"/>
      <c r="J52" s="3"/>
    </row>
    <row r="53" spans="1:15" ht="13" thickBot="1">
      <c r="A53" s="43" t="s">
        <v>35</v>
      </c>
      <c r="B53" s="46">
        <f>MIRR(D6:D9,B13,B13)</f>
        <v>0.16887563349631152</v>
      </c>
      <c r="C53" s="16"/>
      <c r="D53" s="64"/>
      <c r="E53" s="64"/>
      <c r="F53" s="64"/>
      <c r="G53" s="64"/>
      <c r="H53" s="64"/>
      <c r="I53" s="64"/>
      <c r="J53" s="50"/>
      <c r="K53" s="51"/>
    </row>
    <row r="54" spans="1:15">
      <c r="C54" s="16"/>
      <c r="D54" s="50"/>
      <c r="E54" s="50"/>
      <c r="F54" s="50"/>
      <c r="G54" s="50"/>
      <c r="H54" s="50"/>
      <c r="I54" s="50"/>
      <c r="J54" s="50"/>
      <c r="K54" s="51"/>
    </row>
    <row r="55" spans="1:15">
      <c r="A55" s="70" t="s">
        <v>36</v>
      </c>
      <c r="B55" s="71"/>
      <c r="C55" s="5"/>
      <c r="D55" s="5"/>
      <c r="E55" s="5"/>
      <c r="F55" s="5"/>
      <c r="G55" s="5"/>
      <c r="H55" s="5"/>
      <c r="I55" s="5"/>
      <c r="J55" s="3"/>
    </row>
    <row r="56" spans="1:15">
      <c r="A56" s="1" t="s">
        <v>37</v>
      </c>
      <c r="B56" s="5"/>
      <c r="C56" s="5"/>
      <c r="D56" s="5"/>
      <c r="E56" s="5"/>
      <c r="F56" s="5"/>
      <c r="G56" s="5"/>
      <c r="H56" s="5"/>
      <c r="I56" s="5"/>
      <c r="J56" s="3"/>
    </row>
    <row r="57" spans="1:15" ht="13" thickBot="1">
      <c r="A57" s="5"/>
      <c r="B57" s="5"/>
      <c r="C57" s="5"/>
      <c r="D57" s="5"/>
      <c r="E57" s="5"/>
      <c r="F57" s="5"/>
      <c r="G57" s="5"/>
      <c r="H57" s="5"/>
      <c r="I57" s="5"/>
      <c r="J57" s="3"/>
    </row>
    <row r="58" spans="1:15" ht="13">
      <c r="A58" s="17" t="s">
        <v>10</v>
      </c>
      <c r="B58" s="18"/>
      <c r="C58" s="18"/>
      <c r="D58" s="18"/>
      <c r="E58" s="18"/>
      <c r="F58" s="18"/>
      <c r="G58" s="18"/>
      <c r="H58" s="19"/>
      <c r="I58" s="5"/>
      <c r="J58" s="3"/>
    </row>
    <row r="59" spans="1:15">
      <c r="A59" s="30"/>
      <c r="B59" s="20"/>
      <c r="C59" s="20"/>
      <c r="D59" s="20"/>
      <c r="E59" s="20"/>
      <c r="F59" s="20"/>
      <c r="G59" s="20"/>
      <c r="H59" s="31"/>
      <c r="I59" s="5"/>
      <c r="J59" s="3"/>
    </row>
    <row r="60" spans="1:15" ht="13">
      <c r="A60" s="55" t="s">
        <v>40</v>
      </c>
      <c r="B60" s="21"/>
      <c r="C60" s="22" t="s">
        <v>7</v>
      </c>
      <c r="D60" s="23">
        <v>0</v>
      </c>
      <c r="E60" s="23">
        <v>1</v>
      </c>
      <c r="F60" s="23">
        <v>2</v>
      </c>
      <c r="G60" s="23">
        <v>3</v>
      </c>
      <c r="H60" s="32"/>
      <c r="I60" s="5"/>
      <c r="J60" s="3"/>
    </row>
    <row r="61" spans="1:15" ht="13">
      <c r="A61" s="30"/>
      <c r="B61" s="24"/>
      <c r="C61" s="22"/>
      <c r="D61" s="25" t="s">
        <v>8</v>
      </c>
      <c r="E61" s="25" t="s">
        <v>8</v>
      </c>
      <c r="F61" s="25" t="s">
        <v>8</v>
      </c>
      <c r="G61" s="25" t="s">
        <v>8</v>
      </c>
      <c r="H61" s="33"/>
      <c r="I61" s="5"/>
      <c r="J61" s="3"/>
    </row>
    <row r="62" spans="1:15">
      <c r="A62" s="30"/>
      <c r="B62" s="26"/>
      <c r="C62" s="22" t="s">
        <v>0</v>
      </c>
      <c r="D62" s="27">
        <f>C6</f>
        <v>-1000</v>
      </c>
      <c r="E62" s="27">
        <f>C7</f>
        <v>100</v>
      </c>
      <c r="F62" s="27">
        <f>C8</f>
        <v>600</v>
      </c>
      <c r="G62" s="27">
        <f>C9</f>
        <v>800</v>
      </c>
      <c r="H62" s="34"/>
      <c r="I62" s="5"/>
      <c r="J62" s="3"/>
    </row>
    <row r="63" spans="1:15">
      <c r="A63" s="30"/>
      <c r="B63" s="20"/>
      <c r="C63" s="22" t="s">
        <v>9</v>
      </c>
      <c r="D63" s="27">
        <f>D62</f>
        <v>-1000</v>
      </c>
      <c r="E63" s="27">
        <f>D63+E62</f>
        <v>-900</v>
      </c>
      <c r="F63" s="27">
        <f>E63+F62</f>
        <v>-300</v>
      </c>
      <c r="G63" s="27">
        <f>F63+G62</f>
        <v>500</v>
      </c>
      <c r="H63" s="34"/>
      <c r="I63" s="5"/>
      <c r="J63" s="3"/>
    </row>
    <row r="64" spans="1:15">
      <c r="A64" s="30"/>
      <c r="B64" s="20"/>
      <c r="C64" s="20"/>
      <c r="D64" s="20"/>
      <c r="E64" s="20"/>
      <c r="F64" s="20"/>
      <c r="G64" s="20"/>
      <c r="H64" s="31"/>
      <c r="I64" s="5"/>
      <c r="J64" s="3"/>
    </row>
    <row r="65" spans="1:10">
      <c r="A65" s="52" t="s">
        <v>41</v>
      </c>
      <c r="B65" s="53"/>
      <c r="C65" s="53"/>
      <c r="D65" s="54">
        <f>F60+ABS(F63)/G62</f>
        <v>2.375</v>
      </c>
      <c r="E65" s="20"/>
      <c r="F65" s="20"/>
      <c r="G65" s="20"/>
      <c r="H65" s="31"/>
      <c r="I65" s="5"/>
      <c r="J65" s="3"/>
    </row>
    <row r="66" spans="1:10">
      <c r="A66" s="30"/>
      <c r="B66" s="20"/>
      <c r="C66" s="20"/>
      <c r="D66" s="20"/>
      <c r="E66" s="20"/>
      <c r="F66" s="20"/>
      <c r="G66" s="20"/>
      <c r="H66" s="31"/>
      <c r="I66" s="5"/>
      <c r="J66" s="3"/>
    </row>
    <row r="67" spans="1:10">
      <c r="A67" s="30"/>
      <c r="B67" s="20"/>
      <c r="C67" s="20"/>
      <c r="D67" s="20"/>
      <c r="E67" s="20"/>
      <c r="F67" s="20"/>
      <c r="G67" s="20"/>
      <c r="H67" s="31"/>
      <c r="I67" s="5"/>
      <c r="J67" s="3"/>
    </row>
    <row r="68" spans="1:10" ht="13">
      <c r="A68" s="55" t="s">
        <v>42</v>
      </c>
      <c r="B68" s="21"/>
      <c r="C68" s="22" t="s">
        <v>7</v>
      </c>
      <c r="D68" s="23">
        <v>0</v>
      </c>
      <c r="E68" s="23">
        <v>1</v>
      </c>
      <c r="F68" s="23">
        <v>2</v>
      </c>
      <c r="G68" s="23">
        <v>3</v>
      </c>
      <c r="H68" s="32"/>
      <c r="I68" s="5"/>
      <c r="J68" s="3"/>
    </row>
    <row r="69" spans="1:10" ht="13">
      <c r="A69" s="30"/>
      <c r="B69" s="24"/>
      <c r="C69" s="22"/>
      <c r="D69" s="25" t="s">
        <v>8</v>
      </c>
      <c r="E69" s="25" t="s">
        <v>8</v>
      </c>
      <c r="F69" s="25" t="s">
        <v>8</v>
      </c>
      <c r="G69" s="25" t="s">
        <v>8</v>
      </c>
      <c r="H69" s="33"/>
      <c r="I69" s="5"/>
      <c r="J69" s="3"/>
    </row>
    <row r="70" spans="1:10">
      <c r="A70" s="30"/>
      <c r="B70" s="26"/>
      <c r="C70" s="22" t="s">
        <v>0</v>
      </c>
      <c r="D70" s="27">
        <f>D6</f>
        <v>-1000</v>
      </c>
      <c r="E70" s="27">
        <f>D7</f>
        <v>700</v>
      </c>
      <c r="F70" s="27">
        <f>D8</f>
        <v>500</v>
      </c>
      <c r="G70" s="27">
        <f>D9</f>
        <v>200</v>
      </c>
      <c r="H70" s="34"/>
      <c r="I70" s="5"/>
      <c r="J70" s="3"/>
    </row>
    <row r="71" spans="1:10">
      <c r="A71" s="30"/>
      <c r="B71" s="20"/>
      <c r="C71" s="22" t="s">
        <v>9</v>
      </c>
      <c r="D71" s="27">
        <f>D70</f>
        <v>-1000</v>
      </c>
      <c r="E71" s="27">
        <f>D71+E70</f>
        <v>-300</v>
      </c>
      <c r="F71" s="27">
        <f>E71+F70</f>
        <v>200</v>
      </c>
      <c r="G71" s="27">
        <f>F71+G70</f>
        <v>400</v>
      </c>
      <c r="H71" s="34"/>
      <c r="I71" s="5"/>
      <c r="J71" s="3"/>
    </row>
    <row r="72" spans="1:10">
      <c r="A72" s="30"/>
      <c r="B72" s="20"/>
      <c r="C72" s="20"/>
      <c r="D72" s="20"/>
      <c r="E72" s="20"/>
      <c r="F72" s="20"/>
      <c r="G72" s="20"/>
      <c r="H72" s="31"/>
      <c r="I72" s="5"/>
      <c r="J72" s="3"/>
    </row>
    <row r="73" spans="1:10">
      <c r="A73" s="52" t="s">
        <v>47</v>
      </c>
      <c r="B73" s="53"/>
      <c r="C73" s="53"/>
      <c r="D73" s="54">
        <f>E68+ABS(E71)/F70</f>
        <v>1.6</v>
      </c>
      <c r="E73" s="20"/>
      <c r="F73" s="20"/>
      <c r="G73" s="20"/>
      <c r="H73" s="31"/>
      <c r="I73" s="5"/>
      <c r="J73" s="3"/>
    </row>
    <row r="74" spans="1:10" ht="13" thickBot="1">
      <c r="A74" s="28"/>
      <c r="B74" s="29"/>
      <c r="C74" s="29"/>
      <c r="D74" s="29"/>
      <c r="E74" s="29"/>
      <c r="F74" s="29"/>
      <c r="G74" s="29"/>
      <c r="H74" s="35"/>
      <c r="I74" s="5"/>
      <c r="J74" s="3"/>
    </row>
    <row r="75" spans="1:10">
      <c r="A75" s="5"/>
      <c r="B75" s="5"/>
      <c r="C75" s="5"/>
      <c r="D75" s="5"/>
      <c r="E75" s="5"/>
      <c r="F75" s="5"/>
      <c r="G75" s="5"/>
      <c r="H75" s="5"/>
      <c r="I75" s="5"/>
      <c r="J75" s="3"/>
    </row>
  </sheetData>
  <mergeCells count="16">
    <mergeCell ref="A55:B55"/>
    <mergeCell ref="A49:I50"/>
    <mergeCell ref="A1:I1"/>
    <mergeCell ref="C13:I13"/>
    <mergeCell ref="C14:I14"/>
    <mergeCell ref="E22:I23"/>
    <mergeCell ref="A51:I51"/>
    <mergeCell ref="A29:B29"/>
    <mergeCell ref="A11:B11"/>
    <mergeCell ref="A18:C18"/>
    <mergeCell ref="B44:D44"/>
    <mergeCell ref="D52:I53"/>
    <mergeCell ref="E5:I8"/>
    <mergeCell ref="C26:I26"/>
    <mergeCell ref="C27:I27"/>
    <mergeCell ref="A47:D47"/>
  </mergeCells>
  <phoneticPr fontId="1" type="noConversion"/>
  <pageMargins left="0.75" right="0.75" top="1" bottom="1" header="0.5" footer="0.5"/>
  <pageSetup orientation="portrait"/>
  <headerFooter alignWithMargins="0"/>
  <drawing r:id="rId1"/>
  <legacyDrawing r:id="rId2"/>
  <oleObjects>
    <mc:AlternateContent xmlns:mc="http://schemas.openxmlformats.org/markup-compatibility/2006">
      <mc:Choice Requires="x14">
        <oleObject progId="Equation.3" shapeId="1027" r:id="rId3">
          <objectPr defaultSize="0" autoPict="0" r:id="rId4">
            <anchor moveWithCells="1" sizeWithCells="1">
              <from>
                <xdr:col>0</xdr:col>
                <xdr:colOff>279400</xdr:colOff>
                <xdr:row>20</xdr:row>
                <xdr:rowOff>50800</xdr:rowOff>
              </from>
              <to>
                <xdr:col>3</xdr:col>
                <xdr:colOff>215900</xdr:colOff>
                <xdr:row>23</xdr:row>
                <xdr:rowOff>63500</xdr:rowOff>
              </to>
            </anchor>
          </objectPr>
        </oleObject>
      </mc:Choice>
      <mc:Fallback>
        <oleObject progId="Equation.3" shapeId="1027" r:id="rId3"/>
      </mc:Fallback>
    </mc:AlternateContent>
  </oleObjec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2" x14ac:dyDescent="0"/>
  <sheetData/>
  <phoneticPr fontId="1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2" x14ac:dyDescent="0"/>
  <sheetData/>
  <phoneticPr fontId="1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Phase 1</vt:lpstr>
      <vt:lpstr>Sheet2</vt:lpstr>
      <vt:lpstr>Sheet3</vt:lpstr>
    </vt:vector>
  </TitlesOfParts>
  <Company>Houston &amp; Associates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Adu-Boateng</dc:creator>
  <cp:lastModifiedBy>Westfamily4</cp:lastModifiedBy>
  <cp:lastPrinted>2011-02-07T21:04:23Z</cp:lastPrinted>
  <dcterms:created xsi:type="dcterms:W3CDTF">2006-02-17T19:18:12Z</dcterms:created>
  <dcterms:modified xsi:type="dcterms:W3CDTF">2016-10-09T18:17:36Z</dcterms:modified>
</cp:coreProperties>
</file>