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07"/>
  <workbookPr/>
  <mc:AlternateContent xmlns:mc="http://schemas.openxmlformats.org/markup-compatibility/2006">
    <mc:Choice Requires="x15">
      <x15ac:absPath xmlns:x15ac="http://schemas.microsoft.com/office/spreadsheetml/2010/11/ac" url="https://www.dropbox.com/556776626/"/>
    </mc:Choice>
  </mc:AlternateContent>
  <bookViews>
    <workbookView xWindow="0" yWindow="0" windowWidth="15360" windowHeight="20480" tabRatio="968"/>
  </bookViews>
  <sheets>
    <sheet name="Data" sheetId="1" r:id="rId1"/>
    <sheet name="Q2" sheetId="10" r:id="rId2"/>
    <sheet name="Q3" sheetId="11" r:id="rId3"/>
    <sheet name="Q4" sheetId="12" r:id="rId4"/>
    <sheet name="Q7" sheetId="13" r:id="rId5"/>
    <sheet name="Q8" sheetId="14" r:id="rId6"/>
    <sheet name="Q9" sheetId="15" r:id="rId7"/>
    <sheet name="Q10" sheetId="16" r:id="rId8"/>
    <sheet name="Q11" sheetId="17" r:id="rId9"/>
    <sheet name="Q12" sheetId="18" r:id="rId10"/>
    <sheet name="Q13" sheetId="19" r:id="rId11"/>
    <sheet name="Q14" sheetId="20" r:id="rId12"/>
    <sheet name="Q15" sheetId="21" r:id="rId13"/>
    <sheet name="Q16" sheetId="22" r:id="rId14"/>
    <sheet name="Q17" sheetId="23" r:id="rId15"/>
    <sheet name="Q18" sheetId="24" r:id="rId16"/>
    <sheet name="Q19" sheetId="25" r:id="rId17"/>
    <sheet name="Q20" sheetId="26" r:id="rId18"/>
    <sheet name="Q21" sheetId="27" r:id="rId19"/>
    <sheet name="Q22" sheetId="28" r:id="rId20"/>
    <sheet name="Q23" sheetId="29" r:id="rId21"/>
    <sheet name="Q24" sheetId="30" r:id="rId22"/>
    <sheet name="Q25" sheetId="31" r:id="rId23"/>
    <sheet name="Q26" sheetId="32" r:id="rId24"/>
    <sheet name="Q27" sheetId="33" r:id="rId25"/>
    <sheet name="Q28" sheetId="34" r:id="rId26"/>
    <sheet name="Q29" sheetId="35" r:id="rId27"/>
    <sheet name="Q30" sheetId="36" r:id="rId28"/>
    <sheet name="Q31" sheetId="37" r:id="rId29"/>
    <sheet name="Q32" sheetId="38" r:id="rId30"/>
    <sheet name="Q33" sheetId="39" r:id="rId31"/>
    <sheet name="Q34" sheetId="40" r:id="rId32"/>
    <sheet name="Q35" sheetId="41" r:id="rId33"/>
    <sheet name="Q36" sheetId="42" r:id="rId34"/>
    <sheet name="Q37" sheetId="43" r:id="rId35"/>
  </sheets>
  <definedNames>
    <definedName name="Results_q_28">Data!$AC$2:$AC$20</definedName>
  </definedNames>
  <calcPr calcId="162913" calcComplete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6" i="1" l="1"/>
  <c r="AQ25" i="1"/>
  <c r="D25" i="1"/>
  <c r="E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D26" i="1"/>
  <c r="E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C26" i="1"/>
  <c r="C25" i="1"/>
  <c r="C28" i="1"/>
  <c r="D28" i="1"/>
  <c r="E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C29" i="1"/>
  <c r="D29" i="1"/>
  <c r="E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C30" i="1"/>
  <c r="D30" i="1"/>
  <c r="E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C31" i="1"/>
  <c r="D31" i="1"/>
  <c r="E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C32" i="1"/>
  <c r="D32" i="1"/>
  <c r="E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G24" i="1"/>
  <c r="F24" i="1"/>
  <c r="AO24" i="1"/>
  <c r="AN24" i="1"/>
  <c r="AM24" i="1"/>
  <c r="D24" i="1"/>
  <c r="E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C24" i="1"/>
  <c r="B24" i="1"/>
</calcChain>
</file>

<file path=xl/sharedStrings.xml><?xml version="1.0" encoding="utf-8"?>
<sst xmlns="http://schemas.openxmlformats.org/spreadsheetml/2006/main" count="168" uniqueCount="49">
  <si>
    <t>Results_q_1</t>
  </si>
  <si>
    <t>Results_q_2</t>
  </si>
  <si>
    <t>Results_q_3</t>
  </si>
  <si>
    <t>Results_q_4</t>
  </si>
  <si>
    <t>Results_q_5</t>
  </si>
  <si>
    <t>Results_q_6</t>
  </si>
  <si>
    <t>Results_q_7</t>
  </si>
  <si>
    <t>Results_q_8</t>
  </si>
  <si>
    <t>Results_q_9</t>
  </si>
  <si>
    <t>Results_q_10</t>
  </si>
  <si>
    <t>Results_q_11</t>
  </si>
  <si>
    <t>Results_q_12</t>
  </si>
  <si>
    <t>Results_q_13</t>
  </si>
  <si>
    <t>Results_q_14</t>
  </si>
  <si>
    <t>Results_q_15</t>
  </si>
  <si>
    <t>Results_q_16</t>
  </si>
  <si>
    <t>Results_q_17</t>
  </si>
  <si>
    <t>Results_q_18</t>
  </si>
  <si>
    <t>Results_q_19</t>
  </si>
  <si>
    <t>Results_q_20</t>
  </si>
  <si>
    <t>Results_q_21</t>
  </si>
  <si>
    <t>Results_q_22</t>
  </si>
  <si>
    <t>Results_q_23</t>
  </si>
  <si>
    <t>Results_q_24</t>
  </si>
  <si>
    <t>Results_q_25</t>
  </si>
  <si>
    <t>Results_q_26</t>
  </si>
  <si>
    <t>Results_q_27</t>
  </si>
  <si>
    <t>Results_q_28</t>
  </si>
  <si>
    <t>Results_q_29</t>
  </si>
  <si>
    <t>Results_q_30</t>
  </si>
  <si>
    <t>Results_q_31</t>
  </si>
  <si>
    <t>Results_q_32</t>
  </si>
  <si>
    <t>Results_q_33</t>
  </si>
  <si>
    <t>Results_q_34</t>
  </si>
  <si>
    <t>Results_q_35</t>
  </si>
  <si>
    <t>Results_q_36</t>
  </si>
  <si>
    <t>Results_q_37</t>
  </si>
  <si>
    <t>Results_q_38</t>
  </si>
  <si>
    <t>Results_q_39</t>
  </si>
  <si>
    <t>Results_q_40</t>
  </si>
  <si>
    <t>Questionnaire Serial number</t>
  </si>
  <si>
    <t>F</t>
  </si>
  <si>
    <t>M</t>
  </si>
  <si>
    <t>Mean</t>
  </si>
  <si>
    <t>Deviation</t>
  </si>
  <si>
    <t>n.a.</t>
  </si>
  <si>
    <t>Sample size</t>
  </si>
  <si>
    <t>Sampling technique</t>
  </si>
  <si>
    <t>Answers from the different questionnaires have been coded for quantitative analysis of the data. The codes are 1 = left most `possible answer - 5 = right most possible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</si>
</sst>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chartsheet" Target="chartsheets/sheet19.xml"/><Relationship Id="rId21" Type="http://schemas.openxmlformats.org/officeDocument/2006/relationships/chartsheet" Target="chartsheets/sheet20.xml"/><Relationship Id="rId22" Type="http://schemas.openxmlformats.org/officeDocument/2006/relationships/chartsheet" Target="chartsheets/sheet21.xml"/><Relationship Id="rId23" Type="http://schemas.openxmlformats.org/officeDocument/2006/relationships/chartsheet" Target="chartsheets/sheet22.xml"/><Relationship Id="rId24" Type="http://schemas.openxmlformats.org/officeDocument/2006/relationships/chartsheet" Target="chartsheets/sheet23.xml"/><Relationship Id="rId25" Type="http://schemas.openxmlformats.org/officeDocument/2006/relationships/chartsheet" Target="chartsheets/sheet24.xml"/><Relationship Id="rId26" Type="http://schemas.openxmlformats.org/officeDocument/2006/relationships/chartsheet" Target="chartsheets/sheet25.xml"/><Relationship Id="rId27" Type="http://schemas.openxmlformats.org/officeDocument/2006/relationships/chartsheet" Target="chartsheets/sheet26.xml"/><Relationship Id="rId28" Type="http://schemas.openxmlformats.org/officeDocument/2006/relationships/chartsheet" Target="chartsheets/sheet27.xml"/><Relationship Id="rId29" Type="http://schemas.openxmlformats.org/officeDocument/2006/relationships/chartsheet" Target="chartsheets/sheet28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Relationship Id="rId3" Type="http://schemas.openxmlformats.org/officeDocument/2006/relationships/chartsheet" Target="chartsheets/sheet2.xml"/><Relationship Id="rId4" Type="http://schemas.openxmlformats.org/officeDocument/2006/relationships/chartsheet" Target="chartsheets/sheet3.xml"/><Relationship Id="rId5" Type="http://schemas.openxmlformats.org/officeDocument/2006/relationships/chartsheet" Target="chartsheets/sheet4.xml"/><Relationship Id="rId30" Type="http://schemas.openxmlformats.org/officeDocument/2006/relationships/chartsheet" Target="chartsheets/sheet29.xml"/><Relationship Id="rId31" Type="http://schemas.openxmlformats.org/officeDocument/2006/relationships/chartsheet" Target="chartsheets/sheet30.xml"/><Relationship Id="rId32" Type="http://schemas.openxmlformats.org/officeDocument/2006/relationships/chartsheet" Target="chartsheets/sheet31.xml"/><Relationship Id="rId9" Type="http://schemas.openxmlformats.org/officeDocument/2006/relationships/chartsheet" Target="chartsheets/sheet8.xml"/><Relationship Id="rId6" Type="http://schemas.openxmlformats.org/officeDocument/2006/relationships/chartsheet" Target="chartsheets/sheet5.xml"/><Relationship Id="rId7" Type="http://schemas.openxmlformats.org/officeDocument/2006/relationships/chartsheet" Target="chartsheets/sheet6.xml"/><Relationship Id="rId8" Type="http://schemas.openxmlformats.org/officeDocument/2006/relationships/chartsheet" Target="chartsheets/sheet7.xml"/><Relationship Id="rId33" Type="http://schemas.openxmlformats.org/officeDocument/2006/relationships/chartsheet" Target="chartsheets/sheet32.xml"/><Relationship Id="rId34" Type="http://schemas.openxmlformats.org/officeDocument/2006/relationships/chartsheet" Target="chartsheets/sheet33.xml"/><Relationship Id="rId35" Type="http://schemas.openxmlformats.org/officeDocument/2006/relationships/chartsheet" Target="chartsheets/sheet34.xml"/><Relationship Id="rId36" Type="http://schemas.openxmlformats.org/officeDocument/2006/relationships/theme" Target="theme/theme1.xml"/><Relationship Id="rId10" Type="http://schemas.openxmlformats.org/officeDocument/2006/relationships/chartsheet" Target="chartsheets/sheet9.xml"/><Relationship Id="rId11" Type="http://schemas.openxmlformats.org/officeDocument/2006/relationships/chartsheet" Target="chartsheets/sheet10.xml"/><Relationship Id="rId12" Type="http://schemas.openxmlformats.org/officeDocument/2006/relationships/chartsheet" Target="chartsheets/sheet11.xml"/><Relationship Id="rId13" Type="http://schemas.openxmlformats.org/officeDocument/2006/relationships/chartsheet" Target="chartsheets/sheet12.xml"/><Relationship Id="rId14" Type="http://schemas.openxmlformats.org/officeDocument/2006/relationships/chartsheet" Target="chartsheets/sheet13.xml"/><Relationship Id="rId15" Type="http://schemas.openxmlformats.org/officeDocument/2006/relationships/chartsheet" Target="chartsheets/sheet14.xml"/><Relationship Id="rId16" Type="http://schemas.openxmlformats.org/officeDocument/2006/relationships/chartsheet" Target="chartsheets/sheet15.xml"/><Relationship Id="rId17" Type="http://schemas.openxmlformats.org/officeDocument/2006/relationships/chartsheet" Target="chartsheets/sheet16.xml"/><Relationship Id="rId18" Type="http://schemas.openxmlformats.org/officeDocument/2006/relationships/chartsheet" Target="chartsheets/sheet17.xml"/><Relationship Id="rId19" Type="http://schemas.openxmlformats.org/officeDocument/2006/relationships/chartsheet" Target="chartsheets/sheet18.xml"/><Relationship Id="rId37" Type="http://schemas.openxmlformats.org/officeDocument/2006/relationships/styles" Target="styles.xml"/><Relationship Id="rId38" Type="http://schemas.openxmlformats.org/officeDocument/2006/relationships/sharedStrings" Target="sharedStrings.xml"/><Relationship Id="rId3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/Relationships>
</file>

<file path=xl/charts/_rels/chart16.xml.rels><?xml version="1.0" encoding="UTF-8" standalone="yes"?>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</Relationships>
</file>

<file path=xl/charts/_rels/chart17.xml.rels><?xml version="1.0" encoding="UTF-8" standalone="yes"?>
<Relationships xmlns="http://schemas.openxmlformats.org/package/2006/relationships"><Relationship Id="rId1" Type="http://schemas.microsoft.com/office/2011/relationships/chartStyle" Target="style17.xml"/><Relationship Id="rId2" Type="http://schemas.microsoft.com/office/2011/relationships/chartColorStyle" Target="colors17.xml"/></Relationships>
</file>

<file path=xl/charts/_rels/chart18.xml.rels><?xml version="1.0" encoding="UTF-8" standalone="yes"?>
<Relationships xmlns="http://schemas.openxmlformats.org/package/2006/relationships"><Relationship Id="rId1" Type="http://schemas.microsoft.com/office/2011/relationships/chartStyle" Target="style18.xml"/><Relationship Id="rId2" Type="http://schemas.microsoft.com/office/2011/relationships/chartColorStyle" Target="colors18.xml"/></Relationships>
</file>

<file path=xl/charts/_rels/chart19.xml.rels><?xml version="1.0" encoding="UTF-8" standalone="yes"?>
<Relationships xmlns="http://schemas.openxmlformats.org/package/2006/relationships"><Relationship Id="rId1" Type="http://schemas.microsoft.com/office/2011/relationships/chartStyle" Target="style19.xml"/><Relationship Id="rId2" Type="http://schemas.microsoft.com/office/2011/relationships/chartColorStyle" Target="colors19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20.xml.rels><?xml version="1.0" encoding="UTF-8" standalone="yes"?>
<Relationships xmlns="http://schemas.openxmlformats.org/package/2006/relationships"><Relationship Id="rId1" Type="http://schemas.microsoft.com/office/2011/relationships/chartStyle" Target="style20.xml"/><Relationship Id="rId2" Type="http://schemas.microsoft.com/office/2011/relationships/chartColorStyle" Target="colors20.xml"/></Relationships>
</file>

<file path=xl/charts/_rels/chart21.xml.rels><?xml version="1.0" encoding="UTF-8" standalone="yes"?>
<Relationships xmlns="http://schemas.openxmlformats.org/package/2006/relationships"><Relationship Id="rId1" Type="http://schemas.microsoft.com/office/2011/relationships/chartStyle" Target="style21.xml"/><Relationship Id="rId2" Type="http://schemas.microsoft.com/office/2011/relationships/chartColorStyle" Target="colors21.xml"/></Relationships>
</file>

<file path=xl/charts/_rels/chart22.xml.rels><?xml version="1.0" encoding="UTF-8" standalone="yes"?>
<Relationships xmlns="http://schemas.openxmlformats.org/package/2006/relationships"><Relationship Id="rId1" Type="http://schemas.microsoft.com/office/2011/relationships/chartStyle" Target="style22.xml"/><Relationship Id="rId2" Type="http://schemas.microsoft.com/office/2011/relationships/chartColorStyle" Target="colors22.xml"/></Relationships>
</file>

<file path=xl/charts/_rels/chart23.xml.rels><?xml version="1.0" encoding="UTF-8" standalone="yes"?>
<Relationships xmlns="http://schemas.openxmlformats.org/package/2006/relationships"><Relationship Id="rId1" Type="http://schemas.microsoft.com/office/2011/relationships/chartStyle" Target="style23.xml"/><Relationship Id="rId2" Type="http://schemas.microsoft.com/office/2011/relationships/chartColorStyle" Target="colors23.xml"/></Relationships>
</file>

<file path=xl/charts/_rels/chart24.xml.rels><?xml version="1.0" encoding="UTF-8" standalone="yes"?>
<Relationships xmlns="http://schemas.openxmlformats.org/package/2006/relationships"><Relationship Id="rId1" Type="http://schemas.microsoft.com/office/2011/relationships/chartStyle" Target="style24.xml"/><Relationship Id="rId2" Type="http://schemas.microsoft.com/office/2011/relationships/chartColorStyle" Target="colors24.xml"/></Relationships>
</file>

<file path=xl/charts/_rels/chart25.xml.rels><?xml version="1.0" encoding="UTF-8" standalone="yes"?>
<Relationships xmlns="http://schemas.openxmlformats.org/package/2006/relationships"><Relationship Id="rId1" Type="http://schemas.microsoft.com/office/2011/relationships/chartStyle" Target="style25.xml"/><Relationship Id="rId2" Type="http://schemas.microsoft.com/office/2011/relationships/chartColorStyle" Target="colors25.xml"/></Relationships>
</file>

<file path=xl/charts/_rels/chart26.xml.rels><?xml version="1.0" encoding="UTF-8" standalone="yes"?>
<Relationships xmlns="http://schemas.openxmlformats.org/package/2006/relationships"><Relationship Id="rId1" Type="http://schemas.microsoft.com/office/2011/relationships/chartStyle" Target="style26.xml"/><Relationship Id="rId2" Type="http://schemas.microsoft.com/office/2011/relationships/chartColorStyle" Target="colors26.xml"/></Relationships>
</file>

<file path=xl/charts/_rels/chart27.xml.rels><?xml version="1.0" encoding="UTF-8" standalone="yes"?>
<Relationships xmlns="http://schemas.openxmlformats.org/package/2006/relationships"><Relationship Id="rId1" Type="http://schemas.microsoft.com/office/2011/relationships/chartStyle" Target="style27.xml"/><Relationship Id="rId2" Type="http://schemas.microsoft.com/office/2011/relationships/chartColorStyle" Target="colors27.xml"/></Relationships>
</file>

<file path=xl/charts/_rels/chart28.xml.rels><?xml version="1.0" encoding="UTF-8" standalone="yes"?>
<Relationships xmlns="http://schemas.openxmlformats.org/package/2006/relationships"><Relationship Id="rId1" Type="http://schemas.microsoft.com/office/2011/relationships/chartStyle" Target="style28.xml"/><Relationship Id="rId2" Type="http://schemas.microsoft.com/office/2011/relationships/chartColorStyle" Target="colors28.xml"/></Relationships>
</file>

<file path=xl/charts/_rels/chart29.xml.rels><?xml version="1.0" encoding="UTF-8" standalone="yes"?>
<Relationships xmlns="http://schemas.openxmlformats.org/package/2006/relationships"><Relationship Id="rId1" Type="http://schemas.microsoft.com/office/2011/relationships/chartStyle" Target="style29.xml"/><Relationship Id="rId2" Type="http://schemas.microsoft.com/office/2011/relationships/chartColorStyle" Target="colors29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30.xml.rels><?xml version="1.0" encoding="UTF-8" standalone="yes"?>
<Relationships xmlns="http://schemas.openxmlformats.org/package/2006/relationships"><Relationship Id="rId1" Type="http://schemas.microsoft.com/office/2011/relationships/chartStyle" Target="style30.xml"/><Relationship Id="rId2" Type="http://schemas.microsoft.com/office/2011/relationships/chartColorStyle" Target="colors30.xml"/></Relationships>
</file>

<file path=xl/charts/_rels/chart31.xml.rels><?xml version="1.0" encoding="UTF-8" standalone="yes"?>
<Relationships xmlns="http://schemas.openxmlformats.org/package/2006/relationships"><Relationship Id="rId1" Type="http://schemas.microsoft.com/office/2011/relationships/chartStyle" Target="style31.xml"/><Relationship Id="rId2" Type="http://schemas.microsoft.com/office/2011/relationships/chartColorStyle" Target="colors31.xml"/></Relationships>
</file>

<file path=xl/charts/_rels/chart32.xml.rels><?xml version="1.0" encoding="UTF-8" standalone="yes"?>
<Relationships xmlns="http://schemas.openxmlformats.org/package/2006/relationships"><Relationship Id="rId1" Type="http://schemas.microsoft.com/office/2011/relationships/chartStyle" Target="style32.xml"/><Relationship Id="rId2" Type="http://schemas.microsoft.com/office/2011/relationships/chartColorStyle" Target="colors32.xml"/></Relationships>
</file>

<file path=xl/charts/_rels/chart33.xml.rels><?xml version="1.0" encoding="UTF-8" standalone="yes"?>
<Relationships xmlns="http://schemas.openxmlformats.org/package/2006/relationships"><Relationship Id="rId1" Type="http://schemas.microsoft.com/office/2011/relationships/chartStyle" Target="style33.xml"/><Relationship Id="rId2" Type="http://schemas.microsoft.com/office/2011/relationships/chartColorStyle" Target="colors33.xml"/></Relationships>
</file>

<file path=xl/charts/_rels/chart34.xml.rels><?xml version="1.0" encoding="UTF-8" standalone="yes"?>
<Relationships xmlns="http://schemas.openxmlformats.org/package/2006/relationships"><Relationship Id="rId1" Type="http://schemas.microsoft.com/office/2011/relationships/chartStyle" Target="style34.xml"/><Relationship Id="rId2" Type="http://schemas.microsoft.com/office/2011/relationships/chartColorStyle" Target="colors34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Data!$C$28:$C$32</c:f>
              <c:numCache>
                <c:formatCode>General</c:formatCode>
                <c:ptCount val="5"/>
                <c:pt idx="0">
                  <c:v>2.0</c:v>
                </c:pt>
                <c:pt idx="1">
                  <c:v>4.0</c:v>
                </c:pt>
                <c:pt idx="2">
                  <c:v>7.0</c:v>
                </c:pt>
                <c:pt idx="3">
                  <c:v>5.0</c:v>
                </c:pt>
                <c:pt idx="4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8B-4D04-8895-AEB50EA6F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2813168"/>
        <c:axId val="1082817040"/>
      </c:barChart>
      <c:catAx>
        <c:axId val="1082813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817040"/>
        <c:crosses val="autoZero"/>
        <c:auto val="1"/>
        <c:lblAlgn val="ctr"/>
        <c:lblOffset val="100"/>
        <c:noMultiLvlLbl val="0"/>
      </c:catAx>
      <c:valAx>
        <c:axId val="108281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81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Data!$N$28:$N$32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7.0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06-4800-90AB-725B0899E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303968"/>
        <c:axId val="1083308560"/>
      </c:barChart>
      <c:catAx>
        <c:axId val="1083303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308560"/>
        <c:crosses val="autoZero"/>
        <c:auto val="1"/>
        <c:lblAlgn val="ctr"/>
        <c:lblOffset val="100"/>
        <c:noMultiLvlLbl val="0"/>
      </c:catAx>
      <c:valAx>
        <c:axId val="108330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30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</a:t>
            </a:r>
            <a:r>
              <a:rPr lang="en-GB" baseline="0"/>
              <a:t> 14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Data!$O$28:$O$32</c:f>
              <c:numCache>
                <c:formatCode>General</c:formatCode>
                <c:ptCount val="5"/>
                <c:pt idx="0">
                  <c:v>6.0</c:v>
                </c:pt>
                <c:pt idx="1">
                  <c:v>7.0</c:v>
                </c:pt>
                <c:pt idx="2">
                  <c:v>5.0</c:v>
                </c:pt>
                <c:pt idx="3">
                  <c:v>1.0</c:v>
                </c:pt>
                <c:pt idx="4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EC-4816-9038-14ED39C33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363696"/>
        <c:axId val="1083368288"/>
      </c:barChart>
      <c:catAx>
        <c:axId val="1083363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368288"/>
        <c:crosses val="autoZero"/>
        <c:auto val="1"/>
        <c:lblAlgn val="ctr"/>
        <c:lblOffset val="100"/>
        <c:noMultiLvlLbl val="0"/>
      </c:catAx>
      <c:valAx>
        <c:axId val="108336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36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Data!$P$28:$P$32</c:f>
              <c:numCache>
                <c:formatCode>General</c:formatCode>
                <c:ptCount val="5"/>
                <c:pt idx="0">
                  <c:v>5.0</c:v>
                </c:pt>
                <c:pt idx="1">
                  <c:v>3.0</c:v>
                </c:pt>
                <c:pt idx="2">
                  <c:v>6.0</c:v>
                </c:pt>
                <c:pt idx="3">
                  <c:v>4.0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7D-4271-AD00-26620C1C8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2971104"/>
        <c:axId val="1082975664"/>
      </c:barChart>
      <c:catAx>
        <c:axId val="1082971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975664"/>
        <c:crosses val="autoZero"/>
        <c:auto val="1"/>
        <c:lblAlgn val="ctr"/>
        <c:lblOffset val="100"/>
        <c:noMultiLvlLbl val="0"/>
      </c:catAx>
      <c:valAx>
        <c:axId val="10829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97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Data!$Q$28:$Q$32</c:f>
              <c:numCache>
                <c:formatCode>General</c:formatCode>
                <c:ptCount val="5"/>
                <c:pt idx="0">
                  <c:v>4.0</c:v>
                </c:pt>
                <c:pt idx="1">
                  <c:v>4.0</c:v>
                </c:pt>
                <c:pt idx="2">
                  <c:v>6.0</c:v>
                </c:pt>
                <c:pt idx="3">
                  <c:v>4.0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BB-4B00-B777-86E8F4AB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390112"/>
        <c:axId val="1083394704"/>
      </c:barChart>
      <c:catAx>
        <c:axId val="1083390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394704"/>
        <c:crosses val="autoZero"/>
        <c:auto val="1"/>
        <c:lblAlgn val="ctr"/>
        <c:lblOffset val="100"/>
        <c:noMultiLvlLbl val="0"/>
      </c:catAx>
      <c:valAx>
        <c:axId val="108339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39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Data!$R$28:$R$32</c:f>
              <c:numCache>
                <c:formatCode>General</c:formatCode>
                <c:ptCount val="5"/>
                <c:pt idx="0">
                  <c:v>6.0</c:v>
                </c:pt>
                <c:pt idx="1">
                  <c:v>5.0</c:v>
                </c:pt>
                <c:pt idx="2">
                  <c:v>7.0</c:v>
                </c:pt>
                <c:pt idx="3">
                  <c:v>2.0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B-4ED3-A773-423EAAA45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419744"/>
        <c:axId val="1083424304"/>
      </c:barChart>
      <c:catAx>
        <c:axId val="1083419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424304"/>
        <c:crosses val="autoZero"/>
        <c:auto val="1"/>
        <c:lblAlgn val="ctr"/>
        <c:lblOffset val="100"/>
        <c:noMultiLvlLbl val="0"/>
      </c:catAx>
      <c:valAx>
        <c:axId val="108342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41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Data!$S$28:$S$32</c:f>
              <c:numCache>
                <c:formatCode>General</c:formatCode>
                <c:ptCount val="5"/>
                <c:pt idx="0">
                  <c:v>5.0</c:v>
                </c:pt>
                <c:pt idx="1">
                  <c:v>5.0</c:v>
                </c:pt>
                <c:pt idx="2">
                  <c:v>6.0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E8-4C41-9BE3-9234946FE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052800"/>
        <c:axId val="1083056912"/>
      </c:barChart>
      <c:catAx>
        <c:axId val="1083052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056912"/>
        <c:crosses val="autoZero"/>
        <c:auto val="1"/>
        <c:lblAlgn val="ctr"/>
        <c:lblOffset val="100"/>
        <c:noMultiLvlLbl val="0"/>
      </c:catAx>
      <c:valAx>
        <c:axId val="108305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05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</a:t>
            </a:r>
            <a:r>
              <a:rPr lang="en-GB" baseline="0"/>
              <a:t> 19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Data!$T$28:$T$32</c:f>
              <c:numCache>
                <c:formatCode>General</c:formatCode>
                <c:ptCount val="5"/>
                <c:pt idx="0">
                  <c:v>6.0</c:v>
                </c:pt>
                <c:pt idx="1">
                  <c:v>4.0</c:v>
                </c:pt>
                <c:pt idx="2">
                  <c:v>6.0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69-46A1-A0DD-A6C5FA008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098832"/>
        <c:axId val="1083103392"/>
      </c:barChart>
      <c:catAx>
        <c:axId val="1083098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103392"/>
        <c:crosses val="autoZero"/>
        <c:auto val="1"/>
        <c:lblAlgn val="ctr"/>
        <c:lblOffset val="100"/>
        <c:noMultiLvlLbl val="0"/>
      </c:catAx>
      <c:valAx>
        <c:axId val="108310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09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</a:t>
            </a:r>
            <a:r>
              <a:rPr lang="en-GB" baseline="0"/>
              <a:t> 20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Data!$U$28:$U$32</c:f>
              <c:numCache>
                <c:formatCode>General</c:formatCode>
                <c:ptCount val="5"/>
                <c:pt idx="0">
                  <c:v>4.0</c:v>
                </c:pt>
                <c:pt idx="1">
                  <c:v>3.0</c:v>
                </c:pt>
                <c:pt idx="2">
                  <c:v>7.0</c:v>
                </c:pt>
                <c:pt idx="3">
                  <c:v>3.0</c:v>
                </c:pt>
                <c:pt idx="4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FA-4DEA-A988-E2A963C7A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132960"/>
        <c:axId val="1083500624"/>
      </c:barChart>
      <c:catAx>
        <c:axId val="1083132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500624"/>
        <c:crosses val="autoZero"/>
        <c:auto val="1"/>
        <c:lblAlgn val="ctr"/>
        <c:lblOffset val="100"/>
        <c:noMultiLvlLbl val="0"/>
      </c:catAx>
      <c:valAx>
        <c:axId val="108350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13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Data!$V$28:$V$32</c:f>
              <c:numCache>
                <c:formatCode>General</c:formatCode>
                <c:ptCount val="5"/>
                <c:pt idx="0">
                  <c:v>4.0</c:v>
                </c:pt>
                <c:pt idx="1">
                  <c:v>5.0</c:v>
                </c:pt>
                <c:pt idx="2">
                  <c:v>7.0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C1-4E61-9F1D-F1640A65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253216"/>
        <c:axId val="1084257776"/>
      </c:barChart>
      <c:catAx>
        <c:axId val="1084253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257776"/>
        <c:crosses val="autoZero"/>
        <c:auto val="1"/>
        <c:lblAlgn val="ctr"/>
        <c:lblOffset val="100"/>
        <c:noMultiLvlLbl val="0"/>
      </c:catAx>
      <c:valAx>
        <c:axId val="108425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25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Data!$W$28:$W$32</c:f>
              <c:numCache>
                <c:formatCode>General</c:formatCode>
                <c:ptCount val="5"/>
                <c:pt idx="0">
                  <c:v>5.0</c:v>
                </c:pt>
                <c:pt idx="1">
                  <c:v>7.0</c:v>
                </c:pt>
                <c:pt idx="2">
                  <c:v>5.0</c:v>
                </c:pt>
                <c:pt idx="3">
                  <c:v>1.0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A6-42EA-9CC2-09F4D5FF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572224"/>
        <c:axId val="1083576816"/>
      </c:barChart>
      <c:catAx>
        <c:axId val="1083572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576816"/>
        <c:crosses val="autoZero"/>
        <c:auto val="1"/>
        <c:lblAlgn val="ctr"/>
        <c:lblOffset val="100"/>
        <c:noMultiLvlLbl val="0"/>
      </c:catAx>
      <c:valAx>
        <c:axId val="108357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57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</a:t>
            </a:r>
            <a:r>
              <a:rPr lang="en-GB" baseline="0"/>
              <a:t> 3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Data!$D$28:$D$32</c:f>
              <c:numCache>
                <c:formatCode>General</c:formatCode>
                <c:ptCount val="5"/>
                <c:pt idx="0">
                  <c:v>6.0</c:v>
                </c:pt>
                <c:pt idx="1">
                  <c:v>2.0</c:v>
                </c:pt>
                <c:pt idx="2">
                  <c:v>3.0</c:v>
                </c:pt>
                <c:pt idx="3">
                  <c:v>5.0</c:v>
                </c:pt>
                <c:pt idx="4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9E-4AB1-A534-20AD7613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2838928"/>
        <c:axId val="1082843488"/>
      </c:barChart>
      <c:catAx>
        <c:axId val="1082838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843488"/>
        <c:crosses val="autoZero"/>
        <c:auto val="1"/>
        <c:lblAlgn val="ctr"/>
        <c:lblOffset val="100"/>
        <c:noMultiLvlLbl val="0"/>
      </c:catAx>
      <c:valAx>
        <c:axId val="108284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83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Data!$X$28:$X$32</c:f>
              <c:numCache>
                <c:formatCode>General</c:formatCode>
                <c:ptCount val="5"/>
                <c:pt idx="0">
                  <c:v>5.0</c:v>
                </c:pt>
                <c:pt idx="1">
                  <c:v>3.0</c:v>
                </c:pt>
                <c:pt idx="2">
                  <c:v>6.0</c:v>
                </c:pt>
                <c:pt idx="3">
                  <c:v>4.0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3C-4BCE-B483-977815B87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243072"/>
        <c:axId val="1083606080"/>
      </c:barChart>
      <c:catAx>
        <c:axId val="1084243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606080"/>
        <c:crosses val="autoZero"/>
        <c:auto val="1"/>
        <c:lblAlgn val="ctr"/>
        <c:lblOffset val="100"/>
        <c:noMultiLvlLbl val="0"/>
      </c:catAx>
      <c:valAx>
        <c:axId val="108360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24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Data!$Y$28:$Y$32</c:f>
              <c:numCache>
                <c:formatCode>General</c:formatCode>
                <c:ptCount val="5"/>
                <c:pt idx="0">
                  <c:v>4.0</c:v>
                </c:pt>
                <c:pt idx="1">
                  <c:v>4.0</c:v>
                </c:pt>
                <c:pt idx="2">
                  <c:v>6.0</c:v>
                </c:pt>
                <c:pt idx="3">
                  <c:v>4.0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1B-4845-A634-05069363D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283104"/>
        <c:axId val="1083592448"/>
      </c:barChart>
      <c:catAx>
        <c:axId val="1084283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592448"/>
        <c:crosses val="autoZero"/>
        <c:auto val="1"/>
        <c:lblAlgn val="ctr"/>
        <c:lblOffset val="100"/>
        <c:noMultiLvlLbl val="0"/>
      </c:catAx>
      <c:valAx>
        <c:axId val="108359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28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Data!$Z$28:$Z$32</c:f>
              <c:numCache>
                <c:formatCode>General</c:formatCode>
                <c:ptCount val="5"/>
                <c:pt idx="0">
                  <c:v>6.0</c:v>
                </c:pt>
                <c:pt idx="1">
                  <c:v>5.0</c:v>
                </c:pt>
                <c:pt idx="2">
                  <c:v>7.0</c:v>
                </c:pt>
                <c:pt idx="3">
                  <c:v>2.0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8E-48AB-A25D-D0AC869CF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335360"/>
        <c:axId val="1084339920"/>
      </c:barChart>
      <c:catAx>
        <c:axId val="1084335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339920"/>
        <c:crosses val="autoZero"/>
        <c:auto val="1"/>
        <c:lblAlgn val="ctr"/>
        <c:lblOffset val="100"/>
        <c:noMultiLvlLbl val="0"/>
      </c:catAx>
      <c:valAx>
        <c:axId val="108433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33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Data!$AA$28:$AA$32</c:f>
              <c:numCache>
                <c:formatCode>General</c:formatCode>
                <c:ptCount val="5"/>
                <c:pt idx="0">
                  <c:v>5.0</c:v>
                </c:pt>
                <c:pt idx="1">
                  <c:v>5.0</c:v>
                </c:pt>
                <c:pt idx="2">
                  <c:v>7.0</c:v>
                </c:pt>
                <c:pt idx="3">
                  <c:v>2.0</c:v>
                </c:pt>
                <c:pt idx="4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C4-4B86-9A39-DF625ADB4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417728"/>
        <c:axId val="1084422320"/>
      </c:barChart>
      <c:catAx>
        <c:axId val="1084417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422320"/>
        <c:crosses val="autoZero"/>
        <c:auto val="1"/>
        <c:lblAlgn val="ctr"/>
        <c:lblOffset val="100"/>
        <c:noMultiLvlLbl val="0"/>
      </c:catAx>
      <c:valAx>
        <c:axId val="10844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41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</a:t>
            </a:r>
            <a:r>
              <a:rPr lang="en-GB" baseline="0"/>
              <a:t> 27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Data!$AB$28:$AB$32</c:f>
              <c:numCache>
                <c:formatCode>General</c:formatCode>
                <c:ptCount val="5"/>
                <c:pt idx="0">
                  <c:v>7.0</c:v>
                </c:pt>
                <c:pt idx="1">
                  <c:v>4.0</c:v>
                </c:pt>
                <c:pt idx="2">
                  <c:v>5.0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1C-46ED-B472-2A2F357B9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684560"/>
        <c:axId val="1083689152"/>
      </c:barChart>
      <c:catAx>
        <c:axId val="108368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689152"/>
        <c:crosses val="autoZero"/>
        <c:auto val="1"/>
        <c:lblAlgn val="ctr"/>
        <c:lblOffset val="100"/>
        <c:noMultiLvlLbl val="0"/>
      </c:catAx>
      <c:valAx>
        <c:axId val="108368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68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28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Data!$AC$28:$AC$32</c:f>
              <c:numCache>
                <c:formatCode>General</c:formatCode>
                <c:ptCount val="5"/>
                <c:pt idx="0">
                  <c:v>3.0</c:v>
                </c:pt>
                <c:pt idx="1">
                  <c:v>4.0</c:v>
                </c:pt>
                <c:pt idx="2">
                  <c:v>7.0</c:v>
                </c:pt>
                <c:pt idx="3">
                  <c:v>3.0</c:v>
                </c:pt>
                <c:pt idx="4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B9-406B-8F75-C183668F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736288"/>
        <c:axId val="1083740880"/>
      </c:barChart>
      <c:catAx>
        <c:axId val="1083736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740880"/>
        <c:crosses val="autoZero"/>
        <c:auto val="1"/>
        <c:lblAlgn val="ctr"/>
        <c:lblOffset val="100"/>
        <c:noMultiLvlLbl val="0"/>
      </c:catAx>
      <c:valAx>
        <c:axId val="108374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73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29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Data!$AD$28:$AD$32</c:f>
              <c:numCache>
                <c:formatCode>General</c:formatCode>
                <c:ptCount val="5"/>
                <c:pt idx="0">
                  <c:v>4.0</c:v>
                </c:pt>
                <c:pt idx="1">
                  <c:v>5.0</c:v>
                </c:pt>
                <c:pt idx="2">
                  <c:v>7.0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51-4CE8-90EA-2F0B1A165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455600"/>
        <c:axId val="1084460192"/>
      </c:barChart>
      <c:catAx>
        <c:axId val="108445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460192"/>
        <c:crosses val="autoZero"/>
        <c:auto val="1"/>
        <c:lblAlgn val="ctr"/>
        <c:lblOffset val="100"/>
        <c:noMultiLvlLbl val="0"/>
      </c:catAx>
      <c:valAx>
        <c:axId val="108446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45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Data!$AE$28:$AE$32</c:f>
              <c:numCache>
                <c:formatCode>General</c:formatCode>
                <c:ptCount val="5"/>
                <c:pt idx="0">
                  <c:v>5.0</c:v>
                </c:pt>
                <c:pt idx="1">
                  <c:v>7.0</c:v>
                </c:pt>
                <c:pt idx="2">
                  <c:v>5.0</c:v>
                </c:pt>
                <c:pt idx="3">
                  <c:v>2.0</c:v>
                </c:pt>
                <c:pt idx="4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2-4586-936D-D99B949D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542432"/>
        <c:axId val="1084547024"/>
      </c:barChart>
      <c:catAx>
        <c:axId val="1084542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547024"/>
        <c:crosses val="autoZero"/>
        <c:auto val="1"/>
        <c:lblAlgn val="ctr"/>
        <c:lblOffset val="100"/>
        <c:noMultiLvlLbl val="0"/>
      </c:catAx>
      <c:valAx>
        <c:axId val="10845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54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</a:t>
            </a:r>
            <a:r>
              <a:rPr lang="en-GB" baseline="0"/>
              <a:t> 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Data!$AF$28:$AF$32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7.0</c:v>
                </c:pt>
                <c:pt idx="3">
                  <c:v>1.0</c:v>
                </c:pt>
                <c:pt idx="4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E3-4031-911E-E81672D3A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833120"/>
        <c:axId val="1083837712"/>
      </c:barChart>
      <c:catAx>
        <c:axId val="1083833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37712"/>
        <c:crosses val="autoZero"/>
        <c:auto val="1"/>
        <c:lblAlgn val="ctr"/>
        <c:lblOffset val="100"/>
        <c:noMultiLvlLbl val="0"/>
      </c:catAx>
      <c:valAx>
        <c:axId val="108383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3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32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Data!$AG$28:$AG$32</c:f>
              <c:numCache>
                <c:formatCode>General</c:formatCode>
                <c:ptCount val="5"/>
                <c:pt idx="0">
                  <c:v>3.0</c:v>
                </c:pt>
                <c:pt idx="1">
                  <c:v>4.0</c:v>
                </c:pt>
                <c:pt idx="2">
                  <c:v>6.0</c:v>
                </c:pt>
                <c:pt idx="3">
                  <c:v>5.0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28-420A-86BE-3B02E2D8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890768"/>
        <c:axId val="1083895360"/>
      </c:barChart>
      <c:catAx>
        <c:axId val="1083890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95360"/>
        <c:crosses val="autoZero"/>
        <c:auto val="1"/>
        <c:lblAlgn val="ctr"/>
        <c:lblOffset val="100"/>
        <c:noMultiLvlLbl val="0"/>
      </c:catAx>
      <c:valAx>
        <c:axId val="108389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9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Data!$E$28:$E$32</c:f>
              <c:numCache>
                <c:formatCode>General</c:formatCode>
                <c:ptCount val="5"/>
                <c:pt idx="0">
                  <c:v>5.0</c:v>
                </c:pt>
                <c:pt idx="1">
                  <c:v>7.0</c:v>
                </c:pt>
                <c:pt idx="2">
                  <c:v>7.0</c:v>
                </c:pt>
                <c:pt idx="3">
                  <c:v>1.0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AB-45EA-BBC6-CCA7079B9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5115360"/>
        <c:axId val="1065119952"/>
      </c:barChart>
      <c:catAx>
        <c:axId val="1065115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119952"/>
        <c:crosses val="autoZero"/>
        <c:auto val="1"/>
        <c:lblAlgn val="ctr"/>
        <c:lblOffset val="100"/>
        <c:noMultiLvlLbl val="0"/>
      </c:catAx>
      <c:valAx>
        <c:axId val="10651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11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33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Data!$AH$28:$AH$32</c:f>
              <c:numCache>
                <c:formatCode>General</c:formatCode>
                <c:ptCount val="5"/>
                <c:pt idx="0">
                  <c:v>6.0</c:v>
                </c:pt>
                <c:pt idx="1">
                  <c:v>4.0</c:v>
                </c:pt>
                <c:pt idx="2">
                  <c:v>8.0</c:v>
                </c:pt>
                <c:pt idx="3">
                  <c:v>2.0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2-4CEF-9751-489FF3BF7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952160"/>
        <c:axId val="1083956752"/>
      </c:barChart>
      <c:catAx>
        <c:axId val="1083952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956752"/>
        <c:crosses val="autoZero"/>
        <c:auto val="1"/>
        <c:lblAlgn val="ctr"/>
        <c:lblOffset val="100"/>
        <c:noMultiLvlLbl val="0"/>
      </c:catAx>
      <c:valAx>
        <c:axId val="108395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95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34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Data!$AI$28:$AI$32</c:f>
              <c:numCache>
                <c:formatCode>General</c:formatCode>
                <c:ptCount val="5"/>
                <c:pt idx="0">
                  <c:v>5.0</c:v>
                </c:pt>
                <c:pt idx="1">
                  <c:v>5.0</c:v>
                </c:pt>
                <c:pt idx="2">
                  <c:v>6.0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0E-4373-A0ED-C93DA8B75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932384"/>
        <c:axId val="1083936816"/>
      </c:barChart>
      <c:catAx>
        <c:axId val="1083932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936816"/>
        <c:crosses val="autoZero"/>
        <c:auto val="1"/>
        <c:lblAlgn val="ctr"/>
        <c:lblOffset val="100"/>
        <c:noMultiLvlLbl val="0"/>
      </c:catAx>
      <c:valAx>
        <c:axId val="108393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93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35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Data!$AJ$28:$AJ$32</c:f>
              <c:numCache>
                <c:formatCode>General</c:formatCode>
                <c:ptCount val="5"/>
                <c:pt idx="0">
                  <c:v>6.0</c:v>
                </c:pt>
                <c:pt idx="1">
                  <c:v>5.0</c:v>
                </c:pt>
                <c:pt idx="2">
                  <c:v>5.0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DA-4CAE-9747-198B253ED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616144"/>
        <c:axId val="1084620736"/>
      </c:barChart>
      <c:catAx>
        <c:axId val="1084616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620736"/>
        <c:crosses val="autoZero"/>
        <c:auto val="1"/>
        <c:lblAlgn val="ctr"/>
        <c:lblOffset val="100"/>
        <c:noMultiLvlLbl val="0"/>
      </c:catAx>
      <c:valAx>
        <c:axId val="108462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61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36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Data!$AK$28:$AK$32</c:f>
              <c:numCache>
                <c:formatCode>General</c:formatCode>
                <c:ptCount val="5"/>
                <c:pt idx="0">
                  <c:v>3.0</c:v>
                </c:pt>
                <c:pt idx="1">
                  <c:v>3.0</c:v>
                </c:pt>
                <c:pt idx="2">
                  <c:v>7.0</c:v>
                </c:pt>
                <c:pt idx="3">
                  <c:v>3.0</c:v>
                </c:pt>
                <c:pt idx="4">
                  <c:v>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48-49A5-8604-46A04CD93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4649360"/>
        <c:axId val="1084653952"/>
      </c:barChart>
      <c:catAx>
        <c:axId val="1084649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653952"/>
        <c:crosses val="autoZero"/>
        <c:auto val="1"/>
        <c:lblAlgn val="ctr"/>
        <c:lblOffset val="100"/>
        <c:noMultiLvlLbl val="0"/>
      </c:catAx>
      <c:valAx>
        <c:axId val="108465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64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37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Data!$AL$28:$AL$32</c:f>
              <c:numCache>
                <c:formatCode>General</c:formatCode>
                <c:ptCount val="5"/>
                <c:pt idx="0">
                  <c:v>4.0</c:v>
                </c:pt>
                <c:pt idx="1">
                  <c:v>5.0</c:v>
                </c:pt>
                <c:pt idx="2">
                  <c:v>7.0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FE-48E8-9B4E-2AB0685F0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986800"/>
        <c:axId val="1083992800"/>
      </c:barChart>
      <c:catAx>
        <c:axId val="1083986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992800"/>
        <c:crosses val="autoZero"/>
        <c:auto val="1"/>
        <c:lblAlgn val="ctr"/>
        <c:lblOffset val="100"/>
        <c:noMultiLvlLbl val="0"/>
      </c:catAx>
      <c:valAx>
        <c:axId val="108399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98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</a:t>
            </a:r>
            <a:r>
              <a:rPr lang="en-GB" baseline="0"/>
              <a:t> 7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Data!$H$28:$H$32</c:f>
              <c:numCache>
                <c:formatCode>General</c:formatCode>
                <c:ptCount val="5"/>
                <c:pt idx="0">
                  <c:v>5.0</c:v>
                </c:pt>
                <c:pt idx="1">
                  <c:v>3.0</c:v>
                </c:pt>
                <c:pt idx="2">
                  <c:v>7.0</c:v>
                </c:pt>
                <c:pt idx="3">
                  <c:v>3.0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98-41A3-AAEC-4F0B0495A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2914224"/>
        <c:axId val="1082918784"/>
      </c:barChart>
      <c:catAx>
        <c:axId val="1082914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918784"/>
        <c:crosses val="autoZero"/>
        <c:auto val="1"/>
        <c:lblAlgn val="ctr"/>
        <c:lblOffset val="100"/>
        <c:noMultiLvlLbl val="0"/>
      </c:catAx>
      <c:valAx>
        <c:axId val="108291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91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</a:t>
            </a:r>
            <a:r>
              <a:rPr lang="en-GB" baseline="0"/>
              <a:t> 8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Data!$I$28:$I$32</c:f>
              <c:numCache>
                <c:formatCode>General</c:formatCode>
                <c:ptCount val="5"/>
                <c:pt idx="0">
                  <c:v>3.0</c:v>
                </c:pt>
                <c:pt idx="1">
                  <c:v>5.0</c:v>
                </c:pt>
                <c:pt idx="2">
                  <c:v>6.0</c:v>
                </c:pt>
                <c:pt idx="3">
                  <c:v>4.0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11-44DC-A624-3709E844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5213600"/>
        <c:axId val="1065218192"/>
      </c:barChart>
      <c:catAx>
        <c:axId val="1065213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218192"/>
        <c:crosses val="autoZero"/>
        <c:auto val="1"/>
        <c:lblAlgn val="ctr"/>
        <c:lblOffset val="100"/>
        <c:noMultiLvlLbl val="0"/>
      </c:catAx>
      <c:valAx>
        <c:axId val="106521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21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</a:t>
            </a:r>
            <a:r>
              <a:rPr lang="en-GB" baseline="0"/>
              <a:t> 9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Data!$J$28:$J$32</c:f>
              <c:numCache>
                <c:formatCode>General</c:formatCode>
                <c:ptCount val="5"/>
                <c:pt idx="0">
                  <c:v>5.0</c:v>
                </c:pt>
                <c:pt idx="1">
                  <c:v>6.0</c:v>
                </c:pt>
                <c:pt idx="2">
                  <c:v>7.0</c:v>
                </c:pt>
                <c:pt idx="3">
                  <c:v>2.0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7C-48AA-B56A-6C3DE7155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5237104"/>
        <c:axId val="1065242352"/>
      </c:barChart>
      <c:catAx>
        <c:axId val="1065237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242352"/>
        <c:crosses val="autoZero"/>
        <c:auto val="1"/>
        <c:lblAlgn val="ctr"/>
        <c:lblOffset val="100"/>
        <c:noMultiLvlLbl val="0"/>
      </c:catAx>
      <c:valAx>
        <c:axId val="106524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23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Data!$K$28:$K$32</c:f>
              <c:numCache>
                <c:formatCode>General</c:formatCode>
                <c:ptCount val="5"/>
                <c:pt idx="0">
                  <c:v>5.0</c:v>
                </c:pt>
                <c:pt idx="1">
                  <c:v>5.0</c:v>
                </c:pt>
                <c:pt idx="2">
                  <c:v>6.0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70-461D-87CE-E0BC85458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5306640"/>
        <c:axId val="1065311232"/>
      </c:barChart>
      <c:catAx>
        <c:axId val="1065306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311232"/>
        <c:crosses val="autoZero"/>
        <c:auto val="1"/>
        <c:lblAlgn val="ctr"/>
        <c:lblOffset val="100"/>
        <c:noMultiLvlLbl val="0"/>
      </c:catAx>
      <c:valAx>
        <c:axId val="106531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30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Data!$L$28:$L$32</c:f>
              <c:numCache>
                <c:formatCode>General</c:formatCode>
                <c:ptCount val="5"/>
                <c:pt idx="0">
                  <c:v>6.0</c:v>
                </c:pt>
                <c:pt idx="1">
                  <c:v>5.0</c:v>
                </c:pt>
                <c:pt idx="2">
                  <c:v>5.0</c:v>
                </c:pt>
                <c:pt idx="3">
                  <c:v>2.0</c:v>
                </c:pt>
                <c:pt idx="4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74-4F0D-813A-38ADC677C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207264"/>
        <c:axId val="1083211856"/>
      </c:barChart>
      <c:catAx>
        <c:axId val="1083207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211856"/>
        <c:crosses val="autoZero"/>
        <c:auto val="1"/>
        <c:lblAlgn val="ctr"/>
        <c:lblOffset val="100"/>
        <c:noMultiLvlLbl val="0"/>
      </c:catAx>
      <c:valAx>
        <c:axId val="108321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20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Question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Data!$M$28:$M$32</c:f>
              <c:numCache>
                <c:formatCode>General</c:formatCode>
                <c:ptCount val="5"/>
                <c:pt idx="0">
                  <c:v>3.0</c:v>
                </c:pt>
                <c:pt idx="1">
                  <c:v>3.0</c:v>
                </c:pt>
                <c:pt idx="2">
                  <c:v>8.0</c:v>
                </c:pt>
                <c:pt idx="3">
                  <c:v>3.0</c:v>
                </c:pt>
                <c:pt idx="4">
                  <c:v>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F0-4711-B203-9DE2B14A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257808"/>
        <c:axId val="1083262400"/>
      </c:barChart>
      <c:catAx>
        <c:axId val="1083257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262400"/>
        <c:crosses val="autoZero"/>
        <c:auto val="1"/>
        <c:lblAlgn val="ctr"/>
        <c:lblOffset val="100"/>
        <c:noMultiLvlLbl val="0"/>
      </c:catAx>
      <c:valAx>
        <c:axId val="10832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25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4054" cy="629279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AQ32"/>
  <sheetViews>
    <sheetView tabSelected="1" topLeftCell="AH1" workbookViewId="0">
      <selection activeCell="AO20" sqref="AO20"/>
    </sheetView>
  </sheetViews>
  <sheetFormatPr baseColWidth="10" defaultColWidth="8.6640625" defaultRowHeight="15" x14ac:dyDescent="0.2"/>
  <cols>
    <col min="2" max="10" width="11.5" bestFit="1" customWidth="1"/>
    <col min="11" max="41" width="12.5" bestFit="1" customWidth="1"/>
  </cols>
  <sheetData>
    <row r="1" spans="1:41" ht="60" x14ac:dyDescent="0.2">
      <c r="A1" s="1" t="s">
        <v>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</row>
    <row r="2" spans="1:41" x14ac:dyDescent="0.2">
      <c r="A2" s="2">
        <v>1</v>
      </c>
      <c r="B2" s="2" t="s">
        <v>41</v>
      </c>
      <c r="C2" s="2">
        <v>3</v>
      </c>
      <c r="D2" s="2">
        <v>1</v>
      </c>
      <c r="E2" s="2">
        <v>2</v>
      </c>
      <c r="F2" s="2" t="s">
        <v>45</v>
      </c>
      <c r="G2" s="2" t="s">
        <v>45</v>
      </c>
      <c r="H2" s="2">
        <v>1</v>
      </c>
      <c r="I2" s="2">
        <v>3</v>
      </c>
      <c r="J2" s="2">
        <v>2</v>
      </c>
      <c r="K2" s="2">
        <v>4</v>
      </c>
      <c r="L2" s="2">
        <v>3</v>
      </c>
      <c r="M2" s="2">
        <v>3</v>
      </c>
      <c r="N2" s="2">
        <v>3</v>
      </c>
      <c r="O2" s="2">
        <v>1</v>
      </c>
      <c r="P2" s="2">
        <v>1</v>
      </c>
      <c r="Q2" s="2">
        <v>3</v>
      </c>
      <c r="R2" s="2">
        <v>1</v>
      </c>
      <c r="S2" s="2">
        <v>4</v>
      </c>
      <c r="T2" s="2">
        <v>3</v>
      </c>
      <c r="U2" s="2">
        <v>3</v>
      </c>
      <c r="V2" s="2">
        <v>3</v>
      </c>
      <c r="W2" s="2">
        <v>1</v>
      </c>
      <c r="X2" s="2">
        <v>1</v>
      </c>
      <c r="Y2" s="2">
        <v>3</v>
      </c>
      <c r="Z2" s="2">
        <v>1</v>
      </c>
      <c r="AA2" s="2">
        <v>4</v>
      </c>
      <c r="AB2" s="2">
        <v>3</v>
      </c>
      <c r="AC2" s="2">
        <v>3</v>
      </c>
      <c r="AD2" s="2">
        <v>3</v>
      </c>
      <c r="AE2" s="2">
        <v>1</v>
      </c>
      <c r="AF2" s="2">
        <v>1</v>
      </c>
      <c r="AG2" s="2">
        <v>3</v>
      </c>
      <c r="AH2" s="2">
        <v>1</v>
      </c>
      <c r="AI2" s="2">
        <v>4</v>
      </c>
      <c r="AJ2" s="2">
        <v>3</v>
      </c>
      <c r="AK2" s="2">
        <v>3</v>
      </c>
      <c r="AL2" s="2">
        <v>3</v>
      </c>
      <c r="AM2" s="2" t="s">
        <v>45</v>
      </c>
      <c r="AN2" s="2" t="s">
        <v>45</v>
      </c>
      <c r="AO2" s="2" t="s">
        <v>45</v>
      </c>
    </row>
    <row r="3" spans="1:41" x14ac:dyDescent="0.2">
      <c r="A3" s="2">
        <v>2</v>
      </c>
      <c r="B3" s="2" t="s">
        <v>41</v>
      </c>
      <c r="C3" s="2">
        <v>2</v>
      </c>
      <c r="D3" s="2">
        <v>4</v>
      </c>
      <c r="E3" s="2">
        <v>2</v>
      </c>
      <c r="F3" s="2" t="s">
        <v>45</v>
      </c>
      <c r="G3" s="2" t="s">
        <v>45</v>
      </c>
      <c r="H3" s="2">
        <v>1</v>
      </c>
      <c r="I3" s="2">
        <v>3</v>
      </c>
      <c r="J3" s="2">
        <v>1</v>
      </c>
      <c r="K3" s="2">
        <v>1</v>
      </c>
      <c r="L3" s="2">
        <v>2</v>
      </c>
      <c r="M3" s="2">
        <v>3</v>
      </c>
      <c r="N3" s="2">
        <v>1</v>
      </c>
      <c r="O3" s="2">
        <v>2</v>
      </c>
      <c r="P3" s="2">
        <v>1</v>
      </c>
      <c r="Q3" s="2">
        <v>3</v>
      </c>
      <c r="R3" s="2">
        <v>1</v>
      </c>
      <c r="S3" s="2">
        <v>1</v>
      </c>
      <c r="T3" s="2">
        <v>2</v>
      </c>
      <c r="U3" s="2">
        <v>3</v>
      </c>
      <c r="V3" s="2">
        <v>1</v>
      </c>
      <c r="W3" s="2">
        <v>2</v>
      </c>
      <c r="X3" s="2">
        <v>1</v>
      </c>
      <c r="Y3" s="2">
        <v>3</v>
      </c>
      <c r="Z3" s="2">
        <v>1</v>
      </c>
      <c r="AA3" s="2">
        <v>1</v>
      </c>
      <c r="AB3" s="2">
        <v>2</v>
      </c>
      <c r="AC3" s="2">
        <v>3</v>
      </c>
      <c r="AD3" s="2">
        <v>1</v>
      </c>
      <c r="AE3" s="2">
        <v>2</v>
      </c>
      <c r="AF3" s="2">
        <v>1</v>
      </c>
      <c r="AG3" s="2">
        <v>3</v>
      </c>
      <c r="AH3" s="2">
        <v>1</v>
      </c>
      <c r="AI3" s="2">
        <v>1</v>
      </c>
      <c r="AJ3" s="2">
        <v>2</v>
      </c>
      <c r="AK3" s="2">
        <v>3</v>
      </c>
      <c r="AL3" s="2">
        <v>1</v>
      </c>
      <c r="AM3" s="2" t="s">
        <v>45</v>
      </c>
      <c r="AN3" s="2" t="s">
        <v>45</v>
      </c>
      <c r="AO3" s="2" t="s">
        <v>45</v>
      </c>
    </row>
    <row r="4" spans="1:41" x14ac:dyDescent="0.2">
      <c r="A4" s="2">
        <v>3</v>
      </c>
      <c r="B4" s="2" t="s">
        <v>42</v>
      </c>
      <c r="C4" s="2">
        <v>1</v>
      </c>
      <c r="D4" s="2">
        <v>4</v>
      </c>
      <c r="E4" s="2">
        <v>2</v>
      </c>
      <c r="F4" s="2" t="s">
        <v>45</v>
      </c>
      <c r="G4" s="2" t="s">
        <v>45</v>
      </c>
      <c r="H4" s="2">
        <v>3</v>
      </c>
      <c r="I4" s="2">
        <v>1</v>
      </c>
      <c r="J4" s="2">
        <v>3</v>
      </c>
      <c r="K4" s="2">
        <v>1</v>
      </c>
      <c r="L4" s="2">
        <v>3</v>
      </c>
      <c r="M4" s="2">
        <v>1</v>
      </c>
      <c r="N4" s="2">
        <v>3</v>
      </c>
      <c r="O4" s="2">
        <v>2</v>
      </c>
      <c r="P4" s="2">
        <v>3</v>
      </c>
      <c r="Q4" s="2">
        <v>1</v>
      </c>
      <c r="R4" s="2">
        <v>3</v>
      </c>
      <c r="S4" s="2">
        <v>1</v>
      </c>
      <c r="T4" s="2">
        <v>3</v>
      </c>
      <c r="U4" s="2">
        <v>1</v>
      </c>
      <c r="V4" s="2">
        <v>3</v>
      </c>
      <c r="W4" s="2">
        <v>2</v>
      </c>
      <c r="X4" s="2">
        <v>3</v>
      </c>
      <c r="Y4" s="2">
        <v>1</v>
      </c>
      <c r="Z4" s="2">
        <v>3</v>
      </c>
      <c r="AA4" s="2">
        <v>1</v>
      </c>
      <c r="AB4" s="2">
        <v>3</v>
      </c>
      <c r="AC4" s="2">
        <v>1</v>
      </c>
      <c r="AD4" s="2">
        <v>3</v>
      </c>
      <c r="AE4" s="2">
        <v>2</v>
      </c>
      <c r="AF4" s="2">
        <v>1</v>
      </c>
      <c r="AG4" s="2">
        <v>1</v>
      </c>
      <c r="AH4" s="2">
        <v>3</v>
      </c>
      <c r="AI4" s="2">
        <v>1</v>
      </c>
      <c r="AJ4" s="2">
        <v>3</v>
      </c>
      <c r="AK4" s="2">
        <v>1</v>
      </c>
      <c r="AL4" s="2">
        <v>3</v>
      </c>
      <c r="AM4" s="2" t="s">
        <v>45</v>
      </c>
      <c r="AN4" s="2" t="s">
        <v>45</v>
      </c>
      <c r="AO4" s="2" t="s">
        <v>45</v>
      </c>
    </row>
    <row r="5" spans="1:41" x14ac:dyDescent="0.2">
      <c r="A5" s="2">
        <v>4</v>
      </c>
      <c r="B5" s="2" t="s">
        <v>42</v>
      </c>
      <c r="C5" s="2">
        <v>3</v>
      </c>
      <c r="D5" s="2">
        <v>3</v>
      </c>
      <c r="E5" s="2">
        <v>3</v>
      </c>
      <c r="F5" s="2" t="s">
        <v>45</v>
      </c>
      <c r="G5" s="2" t="s">
        <v>45</v>
      </c>
      <c r="H5" s="2">
        <v>3</v>
      </c>
      <c r="I5" s="2">
        <v>4</v>
      </c>
      <c r="J5" s="2">
        <v>3</v>
      </c>
      <c r="K5" s="2">
        <v>1</v>
      </c>
      <c r="L5" s="2">
        <v>1</v>
      </c>
      <c r="M5" s="2">
        <v>5</v>
      </c>
      <c r="N5" s="2">
        <v>4</v>
      </c>
      <c r="O5" s="2">
        <v>1</v>
      </c>
      <c r="P5" s="2">
        <v>3</v>
      </c>
      <c r="Q5" s="2">
        <v>4</v>
      </c>
      <c r="R5" s="2">
        <v>3</v>
      </c>
      <c r="S5" s="2">
        <v>1</v>
      </c>
      <c r="T5" s="2">
        <v>1</v>
      </c>
      <c r="U5" s="2">
        <v>5</v>
      </c>
      <c r="V5" s="2">
        <v>4</v>
      </c>
      <c r="W5" s="2">
        <v>1</v>
      </c>
      <c r="X5" s="2">
        <v>3</v>
      </c>
      <c r="Y5" s="2">
        <v>4</v>
      </c>
      <c r="Z5" s="2">
        <v>3</v>
      </c>
      <c r="AA5" s="2">
        <v>1</v>
      </c>
      <c r="AB5" s="2">
        <v>1</v>
      </c>
      <c r="AC5" s="2">
        <v>5</v>
      </c>
      <c r="AD5" s="2">
        <v>4</v>
      </c>
      <c r="AE5" s="2">
        <v>1</v>
      </c>
      <c r="AF5" s="2">
        <v>2</v>
      </c>
      <c r="AG5" s="2">
        <v>4</v>
      </c>
      <c r="AH5" s="2">
        <v>3</v>
      </c>
      <c r="AI5" s="2">
        <v>1</v>
      </c>
      <c r="AJ5" s="2">
        <v>1</v>
      </c>
      <c r="AK5" s="2">
        <v>5</v>
      </c>
      <c r="AL5" s="2">
        <v>4</v>
      </c>
      <c r="AM5" s="2" t="s">
        <v>45</v>
      </c>
      <c r="AN5" s="2" t="s">
        <v>45</v>
      </c>
      <c r="AO5" s="2" t="s">
        <v>45</v>
      </c>
    </row>
    <row r="6" spans="1:41" x14ac:dyDescent="0.2">
      <c r="A6" s="2">
        <v>5</v>
      </c>
      <c r="B6" s="2" t="s">
        <v>42</v>
      </c>
      <c r="C6" s="2">
        <v>4</v>
      </c>
      <c r="D6" s="2">
        <v>5</v>
      </c>
      <c r="E6" s="2">
        <v>3</v>
      </c>
      <c r="F6" s="2" t="s">
        <v>45</v>
      </c>
      <c r="G6" s="2" t="s">
        <v>45</v>
      </c>
      <c r="H6" s="2">
        <v>3</v>
      </c>
      <c r="I6" s="2">
        <v>4</v>
      </c>
      <c r="J6" s="2">
        <v>3</v>
      </c>
      <c r="K6" s="2">
        <v>3</v>
      </c>
      <c r="L6" s="2">
        <v>3</v>
      </c>
      <c r="M6" s="2">
        <v>4</v>
      </c>
      <c r="N6" s="2">
        <v>3</v>
      </c>
      <c r="O6" s="2">
        <v>3</v>
      </c>
      <c r="P6" s="2">
        <v>3</v>
      </c>
      <c r="Q6" s="2">
        <v>4</v>
      </c>
      <c r="R6" s="2">
        <v>3</v>
      </c>
      <c r="S6" s="2">
        <v>3</v>
      </c>
      <c r="T6" s="2">
        <v>3</v>
      </c>
      <c r="U6" s="2">
        <v>4</v>
      </c>
      <c r="V6" s="2">
        <v>3</v>
      </c>
      <c r="W6" s="2">
        <v>3</v>
      </c>
      <c r="X6" s="2">
        <v>3</v>
      </c>
      <c r="Y6" s="2">
        <v>4</v>
      </c>
      <c r="Z6" s="2">
        <v>3</v>
      </c>
      <c r="AA6" s="2">
        <v>3</v>
      </c>
      <c r="AB6" s="2">
        <v>3</v>
      </c>
      <c r="AC6" s="2">
        <v>4</v>
      </c>
      <c r="AD6" s="2">
        <v>3</v>
      </c>
      <c r="AE6" s="2">
        <v>3</v>
      </c>
      <c r="AF6" s="2">
        <v>1</v>
      </c>
      <c r="AG6" s="2">
        <v>4</v>
      </c>
      <c r="AH6" s="2">
        <v>3</v>
      </c>
      <c r="AI6" s="2">
        <v>3</v>
      </c>
      <c r="AJ6" s="2">
        <v>3</v>
      </c>
      <c r="AK6" s="2">
        <v>4</v>
      </c>
      <c r="AL6" s="2">
        <v>3</v>
      </c>
      <c r="AM6" s="2" t="s">
        <v>45</v>
      </c>
      <c r="AN6" s="2" t="s">
        <v>45</v>
      </c>
      <c r="AO6" s="2" t="s">
        <v>45</v>
      </c>
    </row>
    <row r="7" spans="1:41" x14ac:dyDescent="0.2">
      <c r="A7" s="2">
        <v>6</v>
      </c>
      <c r="B7" s="2" t="s">
        <v>41</v>
      </c>
      <c r="C7" s="2">
        <v>4</v>
      </c>
      <c r="D7" s="2">
        <v>1</v>
      </c>
      <c r="E7" s="2">
        <v>1</v>
      </c>
      <c r="F7" s="2" t="s">
        <v>45</v>
      </c>
      <c r="G7" s="2" t="s">
        <v>45</v>
      </c>
      <c r="H7" s="2">
        <v>3</v>
      </c>
      <c r="I7" s="2">
        <v>3</v>
      </c>
      <c r="J7" s="2">
        <v>2</v>
      </c>
      <c r="K7" s="2">
        <v>3</v>
      </c>
      <c r="L7" s="2">
        <v>1</v>
      </c>
      <c r="M7" s="2">
        <v>4</v>
      </c>
      <c r="N7" s="2">
        <v>2</v>
      </c>
      <c r="O7" s="2">
        <v>3</v>
      </c>
      <c r="P7" s="2">
        <v>3</v>
      </c>
      <c r="Q7" s="2">
        <v>3</v>
      </c>
      <c r="R7" s="2">
        <v>2</v>
      </c>
      <c r="S7" s="2">
        <v>3</v>
      </c>
      <c r="T7" s="2">
        <v>1</v>
      </c>
      <c r="U7" s="2">
        <v>4</v>
      </c>
      <c r="V7" s="2">
        <v>2</v>
      </c>
      <c r="W7" s="2">
        <v>3</v>
      </c>
      <c r="X7" s="2">
        <v>3</v>
      </c>
      <c r="Y7" s="2">
        <v>3</v>
      </c>
      <c r="Z7" s="2">
        <v>2</v>
      </c>
      <c r="AA7" s="2">
        <v>3</v>
      </c>
      <c r="AB7" s="2">
        <v>1</v>
      </c>
      <c r="AC7" s="2">
        <v>4</v>
      </c>
      <c r="AD7" s="2">
        <v>2</v>
      </c>
      <c r="AE7" s="2">
        <v>3</v>
      </c>
      <c r="AF7" s="2">
        <v>2</v>
      </c>
      <c r="AG7" s="2">
        <v>3</v>
      </c>
      <c r="AH7" s="2">
        <v>2</v>
      </c>
      <c r="AI7" s="2">
        <v>3</v>
      </c>
      <c r="AJ7" s="2">
        <v>1</v>
      </c>
      <c r="AK7" s="2">
        <v>4</v>
      </c>
      <c r="AL7" s="2">
        <v>2</v>
      </c>
      <c r="AM7" s="2" t="s">
        <v>45</v>
      </c>
      <c r="AN7" s="2" t="s">
        <v>45</v>
      </c>
      <c r="AO7" s="2" t="s">
        <v>45</v>
      </c>
    </row>
    <row r="8" spans="1:41" x14ac:dyDescent="0.2">
      <c r="A8" s="2">
        <v>7</v>
      </c>
      <c r="B8" s="2" t="s">
        <v>42</v>
      </c>
      <c r="C8" s="2">
        <v>4</v>
      </c>
      <c r="D8" s="2">
        <v>2</v>
      </c>
      <c r="E8" s="2">
        <v>3</v>
      </c>
      <c r="F8" s="2" t="s">
        <v>45</v>
      </c>
      <c r="G8" s="2" t="s">
        <v>45</v>
      </c>
      <c r="H8" s="2">
        <v>4</v>
      </c>
      <c r="I8" s="2">
        <v>3</v>
      </c>
      <c r="J8" s="2">
        <v>4</v>
      </c>
      <c r="K8" s="2">
        <v>3</v>
      </c>
      <c r="L8" s="2">
        <v>5</v>
      </c>
      <c r="M8" s="2">
        <v>3</v>
      </c>
      <c r="N8" s="2">
        <v>5</v>
      </c>
      <c r="O8" s="2">
        <v>3</v>
      </c>
      <c r="P8" s="2">
        <v>4</v>
      </c>
      <c r="Q8" s="2">
        <v>3</v>
      </c>
      <c r="R8" s="2">
        <v>4</v>
      </c>
      <c r="S8" s="2">
        <v>3</v>
      </c>
      <c r="T8" s="2">
        <v>5</v>
      </c>
      <c r="U8" s="2">
        <v>3</v>
      </c>
      <c r="V8" s="2">
        <v>5</v>
      </c>
      <c r="W8" s="2">
        <v>3</v>
      </c>
      <c r="X8" s="2">
        <v>4</v>
      </c>
      <c r="Y8" s="2">
        <v>3</v>
      </c>
      <c r="Z8" s="2">
        <v>4</v>
      </c>
      <c r="AA8" s="2">
        <v>3</v>
      </c>
      <c r="AB8" s="2">
        <v>5</v>
      </c>
      <c r="AC8" s="2">
        <v>3</v>
      </c>
      <c r="AD8" s="2">
        <v>5</v>
      </c>
      <c r="AE8" s="2">
        <v>3</v>
      </c>
      <c r="AF8" s="2">
        <v>2</v>
      </c>
      <c r="AG8" s="2">
        <v>3</v>
      </c>
      <c r="AH8" s="2">
        <v>4</v>
      </c>
      <c r="AI8" s="2">
        <v>3</v>
      </c>
      <c r="AJ8" s="2">
        <v>5</v>
      </c>
      <c r="AK8" s="2">
        <v>3</v>
      </c>
      <c r="AL8" s="2">
        <v>5</v>
      </c>
      <c r="AM8" s="2" t="s">
        <v>45</v>
      </c>
      <c r="AN8" s="2" t="s">
        <v>45</v>
      </c>
      <c r="AO8" s="2" t="s">
        <v>45</v>
      </c>
    </row>
    <row r="9" spans="1:41" x14ac:dyDescent="0.2">
      <c r="A9" s="2">
        <v>8</v>
      </c>
      <c r="B9" s="2" t="s">
        <v>41</v>
      </c>
      <c r="C9" s="2">
        <v>5</v>
      </c>
      <c r="D9" s="2">
        <v>2</v>
      </c>
      <c r="E9" s="2">
        <v>1</v>
      </c>
      <c r="F9" s="2" t="s">
        <v>45</v>
      </c>
      <c r="G9" s="2" t="s">
        <v>45</v>
      </c>
      <c r="H9" s="2">
        <v>5</v>
      </c>
      <c r="I9" s="2">
        <v>5</v>
      </c>
      <c r="J9" s="2">
        <v>2</v>
      </c>
      <c r="K9" s="2">
        <v>4</v>
      </c>
      <c r="L9" s="2">
        <v>4</v>
      </c>
      <c r="M9" s="2">
        <v>5</v>
      </c>
      <c r="N9" s="2">
        <v>2</v>
      </c>
      <c r="O9" s="2">
        <v>4</v>
      </c>
      <c r="P9" s="2">
        <v>5</v>
      </c>
      <c r="Q9" s="2">
        <v>5</v>
      </c>
      <c r="R9" s="2">
        <v>2</v>
      </c>
      <c r="S9" s="2">
        <v>4</v>
      </c>
      <c r="T9" s="2">
        <v>4</v>
      </c>
      <c r="U9" s="2">
        <v>5</v>
      </c>
      <c r="V9" s="2">
        <v>2</v>
      </c>
      <c r="W9" s="2">
        <v>4</v>
      </c>
      <c r="X9" s="2">
        <v>5</v>
      </c>
      <c r="Y9" s="2">
        <v>5</v>
      </c>
      <c r="Z9" s="2">
        <v>2</v>
      </c>
      <c r="AA9" s="2">
        <v>4</v>
      </c>
      <c r="AB9" s="2">
        <v>4</v>
      </c>
      <c r="AC9" s="2">
        <v>5</v>
      </c>
      <c r="AD9" s="2">
        <v>2</v>
      </c>
      <c r="AE9" s="2">
        <v>4</v>
      </c>
      <c r="AF9" s="2">
        <v>3</v>
      </c>
      <c r="AG9" s="2">
        <v>5</v>
      </c>
      <c r="AH9" s="2">
        <v>2</v>
      </c>
      <c r="AI9" s="2">
        <v>4</v>
      </c>
      <c r="AJ9" s="2">
        <v>4</v>
      </c>
      <c r="AK9" s="2">
        <v>5</v>
      </c>
      <c r="AL9" s="2">
        <v>2</v>
      </c>
      <c r="AM9" s="2" t="s">
        <v>45</v>
      </c>
      <c r="AN9" s="2" t="s">
        <v>45</v>
      </c>
      <c r="AO9" s="2" t="s">
        <v>45</v>
      </c>
    </row>
    <row r="10" spans="1:41" x14ac:dyDescent="0.2">
      <c r="A10" s="2">
        <v>9</v>
      </c>
      <c r="B10" s="2" t="s">
        <v>42</v>
      </c>
      <c r="C10" s="2">
        <v>3</v>
      </c>
      <c r="D10" s="2">
        <v>3</v>
      </c>
      <c r="E10" s="2">
        <v>4</v>
      </c>
      <c r="F10" s="2" t="s">
        <v>45</v>
      </c>
      <c r="G10" s="2" t="s">
        <v>45</v>
      </c>
      <c r="H10" s="2">
        <v>1</v>
      </c>
      <c r="I10" s="2">
        <v>5</v>
      </c>
      <c r="J10" s="2">
        <v>1</v>
      </c>
      <c r="K10" s="2">
        <v>1</v>
      </c>
      <c r="L10" s="2">
        <v>1</v>
      </c>
      <c r="M10" s="2">
        <v>5</v>
      </c>
      <c r="N10" s="2">
        <v>1</v>
      </c>
      <c r="O10" s="2">
        <v>1</v>
      </c>
      <c r="P10" s="2">
        <v>1</v>
      </c>
      <c r="Q10" s="2">
        <v>5</v>
      </c>
      <c r="R10" s="2">
        <v>1</v>
      </c>
      <c r="S10" s="2">
        <v>1</v>
      </c>
      <c r="T10" s="2">
        <v>1</v>
      </c>
      <c r="U10" s="2">
        <v>5</v>
      </c>
      <c r="V10" s="2">
        <v>1</v>
      </c>
      <c r="W10" s="2">
        <v>1</v>
      </c>
      <c r="X10" s="2">
        <v>1</v>
      </c>
      <c r="Y10" s="2">
        <v>5</v>
      </c>
      <c r="Z10" s="2">
        <v>1</v>
      </c>
      <c r="AA10" s="2">
        <v>1</v>
      </c>
      <c r="AB10" s="2">
        <v>1</v>
      </c>
      <c r="AC10" s="2">
        <v>5</v>
      </c>
      <c r="AD10" s="2">
        <v>1</v>
      </c>
      <c r="AE10" s="2">
        <v>1</v>
      </c>
      <c r="AF10" s="2">
        <v>5</v>
      </c>
      <c r="AG10" s="2">
        <v>5</v>
      </c>
      <c r="AH10" s="2">
        <v>1</v>
      </c>
      <c r="AI10" s="2">
        <v>1</v>
      </c>
      <c r="AJ10" s="2">
        <v>1</v>
      </c>
      <c r="AK10" s="2">
        <v>5</v>
      </c>
      <c r="AL10" s="2">
        <v>1</v>
      </c>
      <c r="AM10" s="2" t="s">
        <v>45</v>
      </c>
      <c r="AN10" s="2" t="s">
        <v>45</v>
      </c>
      <c r="AO10" s="2" t="s">
        <v>45</v>
      </c>
    </row>
    <row r="11" spans="1:41" x14ac:dyDescent="0.2">
      <c r="A11" s="2">
        <v>10</v>
      </c>
      <c r="B11" s="2" t="s">
        <v>41</v>
      </c>
      <c r="C11" s="2">
        <v>3</v>
      </c>
      <c r="D11" s="2">
        <v>3</v>
      </c>
      <c r="E11" s="2">
        <v>1</v>
      </c>
      <c r="F11" s="2" t="s">
        <v>45</v>
      </c>
      <c r="G11" s="2" t="s">
        <v>45</v>
      </c>
      <c r="H11" s="2">
        <v>2</v>
      </c>
      <c r="I11" s="2">
        <v>2</v>
      </c>
      <c r="J11" s="2">
        <v>3</v>
      </c>
      <c r="K11" s="2">
        <v>2</v>
      </c>
      <c r="L11" s="2">
        <v>2</v>
      </c>
      <c r="M11" s="2">
        <v>3</v>
      </c>
      <c r="N11" s="2">
        <v>3</v>
      </c>
      <c r="O11" s="2">
        <v>2</v>
      </c>
      <c r="P11" s="2">
        <v>2</v>
      </c>
      <c r="Q11" s="2">
        <v>2</v>
      </c>
      <c r="R11" s="2">
        <v>3</v>
      </c>
      <c r="S11" s="2">
        <v>2</v>
      </c>
      <c r="T11" s="2">
        <v>2</v>
      </c>
      <c r="U11" s="2">
        <v>3</v>
      </c>
      <c r="V11" s="2">
        <v>3</v>
      </c>
      <c r="W11" s="2">
        <v>2</v>
      </c>
      <c r="X11" s="2">
        <v>2</v>
      </c>
      <c r="Y11" s="2">
        <v>2</v>
      </c>
      <c r="Z11" s="2">
        <v>3</v>
      </c>
      <c r="AA11" s="2">
        <v>2</v>
      </c>
      <c r="AB11" s="2">
        <v>2</v>
      </c>
      <c r="AC11" s="2">
        <v>3</v>
      </c>
      <c r="AD11" s="2">
        <v>3</v>
      </c>
      <c r="AE11" s="2">
        <v>2</v>
      </c>
      <c r="AF11" s="2">
        <v>5</v>
      </c>
      <c r="AG11" s="2">
        <v>2</v>
      </c>
      <c r="AH11" s="2">
        <v>3</v>
      </c>
      <c r="AI11" s="2">
        <v>2</v>
      </c>
      <c r="AJ11" s="2">
        <v>2</v>
      </c>
      <c r="AK11" s="2">
        <v>3</v>
      </c>
      <c r="AL11" s="2">
        <v>3</v>
      </c>
      <c r="AM11" s="2" t="s">
        <v>45</v>
      </c>
      <c r="AN11" s="2" t="s">
        <v>45</v>
      </c>
      <c r="AO11" s="2" t="s">
        <v>45</v>
      </c>
    </row>
    <row r="12" spans="1:41" x14ac:dyDescent="0.2">
      <c r="A12" s="2">
        <v>11</v>
      </c>
      <c r="B12" s="2" t="s">
        <v>42</v>
      </c>
      <c r="C12" s="2">
        <v>2</v>
      </c>
      <c r="D12" s="2">
        <v>1</v>
      </c>
      <c r="E12" s="2">
        <v>3</v>
      </c>
      <c r="F12" s="2" t="s">
        <v>45</v>
      </c>
      <c r="G12" s="2" t="s">
        <v>45</v>
      </c>
      <c r="H12" s="2">
        <v>4</v>
      </c>
      <c r="I12" s="2">
        <v>2</v>
      </c>
      <c r="J12" s="2">
        <v>4</v>
      </c>
      <c r="K12" s="2">
        <v>2</v>
      </c>
      <c r="L12" s="2">
        <v>4</v>
      </c>
      <c r="M12" s="2">
        <v>2</v>
      </c>
      <c r="N12" s="2">
        <v>4</v>
      </c>
      <c r="O12" s="2">
        <v>2</v>
      </c>
      <c r="P12" s="2">
        <v>4</v>
      </c>
      <c r="Q12" s="2">
        <v>2</v>
      </c>
      <c r="R12" s="2">
        <v>4</v>
      </c>
      <c r="S12" s="2">
        <v>2</v>
      </c>
      <c r="T12" s="2">
        <v>4</v>
      </c>
      <c r="U12" s="2">
        <v>2</v>
      </c>
      <c r="V12" s="2">
        <v>4</v>
      </c>
      <c r="W12" s="2">
        <v>2</v>
      </c>
      <c r="X12" s="2">
        <v>4</v>
      </c>
      <c r="Y12" s="2">
        <v>2</v>
      </c>
      <c r="Z12" s="2">
        <v>4</v>
      </c>
      <c r="AA12" s="2">
        <v>2</v>
      </c>
      <c r="AB12" s="2">
        <v>4</v>
      </c>
      <c r="AC12" s="2">
        <v>2</v>
      </c>
      <c r="AD12" s="2">
        <v>4</v>
      </c>
      <c r="AE12" s="2">
        <v>2</v>
      </c>
      <c r="AF12" s="2">
        <v>5</v>
      </c>
      <c r="AG12" s="2">
        <v>2</v>
      </c>
      <c r="AH12" s="2">
        <v>4</v>
      </c>
      <c r="AI12" s="2">
        <v>2</v>
      </c>
      <c r="AJ12" s="2">
        <v>4</v>
      </c>
      <c r="AK12" s="2">
        <v>2</v>
      </c>
      <c r="AL12" s="2">
        <v>4</v>
      </c>
      <c r="AM12" s="2" t="s">
        <v>45</v>
      </c>
      <c r="AN12" s="2" t="s">
        <v>45</v>
      </c>
      <c r="AO12" s="2" t="s">
        <v>45</v>
      </c>
    </row>
    <row r="13" spans="1:41" x14ac:dyDescent="0.2">
      <c r="A13" s="2">
        <v>12</v>
      </c>
      <c r="B13" s="2" t="s">
        <v>42</v>
      </c>
      <c r="C13" s="2">
        <v>2</v>
      </c>
      <c r="D13" s="2">
        <v>1</v>
      </c>
      <c r="E13" s="2">
        <v>3</v>
      </c>
      <c r="F13" s="2" t="s">
        <v>45</v>
      </c>
      <c r="G13" s="2" t="s">
        <v>45</v>
      </c>
      <c r="H13" s="2">
        <v>1</v>
      </c>
      <c r="I13" s="2">
        <v>3</v>
      </c>
      <c r="J13" s="2">
        <v>3</v>
      </c>
      <c r="K13" s="2">
        <v>2</v>
      </c>
      <c r="L13" s="2">
        <v>1</v>
      </c>
      <c r="M13" s="2">
        <v>3</v>
      </c>
      <c r="N13" s="2">
        <v>3</v>
      </c>
      <c r="O13" s="2">
        <v>2</v>
      </c>
      <c r="P13" s="2">
        <v>1</v>
      </c>
      <c r="Q13" s="2">
        <v>3</v>
      </c>
      <c r="R13" s="2">
        <v>3</v>
      </c>
      <c r="S13" s="2">
        <v>2</v>
      </c>
      <c r="T13" s="2">
        <v>1</v>
      </c>
      <c r="U13" s="2">
        <v>3</v>
      </c>
      <c r="V13" s="2">
        <v>3</v>
      </c>
      <c r="W13" s="2">
        <v>2</v>
      </c>
      <c r="X13" s="2">
        <v>1</v>
      </c>
      <c r="Y13" s="2">
        <v>3</v>
      </c>
      <c r="Z13" s="2">
        <v>3</v>
      </c>
      <c r="AA13" s="2">
        <v>2</v>
      </c>
      <c r="AB13" s="2">
        <v>1</v>
      </c>
      <c r="AC13" s="2">
        <v>3</v>
      </c>
      <c r="AD13" s="2">
        <v>3</v>
      </c>
      <c r="AE13" s="2">
        <v>2</v>
      </c>
      <c r="AF13" s="2">
        <v>4</v>
      </c>
      <c r="AG13" s="2">
        <v>3</v>
      </c>
      <c r="AH13" s="2">
        <v>3</v>
      </c>
      <c r="AI13" s="2">
        <v>2</v>
      </c>
      <c r="AJ13" s="2">
        <v>1</v>
      </c>
      <c r="AK13" s="2">
        <v>3</v>
      </c>
      <c r="AL13" s="2">
        <v>3</v>
      </c>
      <c r="AM13" s="2" t="s">
        <v>45</v>
      </c>
      <c r="AN13" s="2" t="s">
        <v>45</v>
      </c>
      <c r="AO13" s="2" t="s">
        <v>45</v>
      </c>
    </row>
    <row r="14" spans="1:41" x14ac:dyDescent="0.2">
      <c r="A14" s="2">
        <v>13</v>
      </c>
      <c r="B14" s="2" t="s">
        <v>42</v>
      </c>
      <c r="C14" s="2">
        <v>1</v>
      </c>
      <c r="D14" s="2">
        <v>4</v>
      </c>
      <c r="E14" s="2">
        <v>2</v>
      </c>
      <c r="F14" s="2" t="s">
        <v>45</v>
      </c>
      <c r="G14" s="2" t="s">
        <v>45</v>
      </c>
      <c r="H14" s="2">
        <v>5</v>
      </c>
      <c r="I14" s="2">
        <v>2</v>
      </c>
      <c r="J14" s="2">
        <v>3</v>
      </c>
      <c r="K14" s="2">
        <v>3</v>
      </c>
      <c r="L14" s="2">
        <v>5</v>
      </c>
      <c r="M14" s="2">
        <v>2</v>
      </c>
      <c r="N14" s="2">
        <v>3</v>
      </c>
      <c r="O14" s="2">
        <v>3</v>
      </c>
      <c r="P14" s="2">
        <v>5</v>
      </c>
      <c r="Q14" s="2">
        <v>2</v>
      </c>
      <c r="R14" s="2">
        <v>3</v>
      </c>
      <c r="S14" s="2">
        <v>3</v>
      </c>
      <c r="T14" s="2">
        <v>5</v>
      </c>
      <c r="U14" s="2">
        <v>2</v>
      </c>
      <c r="V14" s="2">
        <v>3</v>
      </c>
      <c r="W14" s="2">
        <v>3</v>
      </c>
      <c r="X14" s="2">
        <v>5</v>
      </c>
      <c r="Y14" s="2">
        <v>2</v>
      </c>
      <c r="Z14" s="2">
        <v>3</v>
      </c>
      <c r="AA14" s="2">
        <v>3</v>
      </c>
      <c r="AB14" s="2">
        <v>5</v>
      </c>
      <c r="AC14" s="2">
        <v>2</v>
      </c>
      <c r="AD14" s="2">
        <v>3</v>
      </c>
      <c r="AE14" s="2">
        <v>3</v>
      </c>
      <c r="AF14" s="2">
        <v>3</v>
      </c>
      <c r="AG14" s="2">
        <v>2</v>
      </c>
      <c r="AH14" s="2">
        <v>3</v>
      </c>
      <c r="AI14" s="2">
        <v>3</v>
      </c>
      <c r="AJ14" s="2">
        <v>5</v>
      </c>
      <c r="AK14" s="2">
        <v>2</v>
      </c>
      <c r="AL14" s="2">
        <v>3</v>
      </c>
      <c r="AM14" s="2" t="s">
        <v>45</v>
      </c>
      <c r="AN14" s="2" t="s">
        <v>45</v>
      </c>
      <c r="AO14" s="2" t="s">
        <v>45</v>
      </c>
    </row>
    <row r="15" spans="1:41" x14ac:dyDescent="0.2">
      <c r="A15" s="2">
        <v>14</v>
      </c>
      <c r="B15" s="2" t="s">
        <v>42</v>
      </c>
      <c r="C15" s="2">
        <v>3</v>
      </c>
      <c r="D15" s="2">
        <v>4</v>
      </c>
      <c r="E15" s="2">
        <v>2</v>
      </c>
      <c r="F15" s="2" t="s">
        <v>45</v>
      </c>
      <c r="G15" s="2" t="s">
        <v>45</v>
      </c>
      <c r="H15" s="2">
        <v>1</v>
      </c>
      <c r="I15" s="2">
        <v>4</v>
      </c>
      <c r="J15" s="2">
        <v>3</v>
      </c>
      <c r="K15" s="2">
        <v>3</v>
      </c>
      <c r="L15" s="2">
        <v>1</v>
      </c>
      <c r="M15" s="2">
        <v>4</v>
      </c>
      <c r="N15" s="2">
        <v>5</v>
      </c>
      <c r="O15" s="2">
        <v>3</v>
      </c>
      <c r="P15" s="2">
        <v>1</v>
      </c>
      <c r="Q15" s="2">
        <v>4</v>
      </c>
      <c r="R15" s="2">
        <v>3</v>
      </c>
      <c r="S15" s="2">
        <v>3</v>
      </c>
      <c r="T15" s="2">
        <v>1</v>
      </c>
      <c r="U15" s="2">
        <v>4</v>
      </c>
      <c r="V15" s="2">
        <v>5</v>
      </c>
      <c r="W15" s="2">
        <v>3</v>
      </c>
      <c r="X15" s="2">
        <v>1</v>
      </c>
      <c r="Y15" s="2">
        <v>4</v>
      </c>
      <c r="Z15" s="2">
        <v>3</v>
      </c>
      <c r="AA15" s="2">
        <v>3</v>
      </c>
      <c r="AB15" s="2">
        <v>1</v>
      </c>
      <c r="AC15" s="2">
        <v>4</v>
      </c>
      <c r="AD15" s="2">
        <v>5</v>
      </c>
      <c r="AE15" s="2">
        <v>3</v>
      </c>
      <c r="AF15" s="2">
        <v>3</v>
      </c>
      <c r="AG15" s="2">
        <v>4</v>
      </c>
      <c r="AH15" s="2">
        <v>3</v>
      </c>
      <c r="AI15" s="2">
        <v>3</v>
      </c>
      <c r="AJ15" s="2">
        <v>1</v>
      </c>
      <c r="AK15" s="2">
        <v>4</v>
      </c>
      <c r="AL15" s="2">
        <v>5</v>
      </c>
      <c r="AM15" s="2" t="s">
        <v>45</v>
      </c>
      <c r="AN15" s="2" t="s">
        <v>45</v>
      </c>
      <c r="AO15" s="2" t="s">
        <v>45</v>
      </c>
    </row>
    <row r="16" spans="1:41" x14ac:dyDescent="0.2">
      <c r="A16" s="2">
        <v>15</v>
      </c>
      <c r="B16" s="2" t="s">
        <v>41</v>
      </c>
      <c r="C16" s="2">
        <v>3</v>
      </c>
      <c r="D16" s="2">
        <v>5</v>
      </c>
      <c r="E16" s="2">
        <v>2</v>
      </c>
      <c r="F16" s="2" t="s">
        <v>45</v>
      </c>
      <c r="G16" s="2" t="s">
        <v>45</v>
      </c>
      <c r="H16" s="2">
        <v>3</v>
      </c>
      <c r="I16" s="2">
        <v>1</v>
      </c>
      <c r="J16" s="2">
        <v>1</v>
      </c>
      <c r="K16" s="2">
        <v>1</v>
      </c>
      <c r="L16" s="2">
        <v>3</v>
      </c>
      <c r="M16" s="2">
        <v>1</v>
      </c>
      <c r="N16" s="2">
        <v>1</v>
      </c>
      <c r="O16" s="2">
        <v>1</v>
      </c>
      <c r="P16" s="2">
        <v>3</v>
      </c>
      <c r="Q16" s="2">
        <v>1</v>
      </c>
      <c r="R16" s="2">
        <v>1</v>
      </c>
      <c r="S16" s="2">
        <v>1</v>
      </c>
      <c r="T16" s="2">
        <v>3</v>
      </c>
      <c r="U16" s="2">
        <v>1</v>
      </c>
      <c r="V16" s="2">
        <v>1</v>
      </c>
      <c r="W16" s="2">
        <v>1</v>
      </c>
      <c r="X16" s="2">
        <v>3</v>
      </c>
      <c r="Y16" s="2">
        <v>1</v>
      </c>
      <c r="Z16" s="2">
        <v>1</v>
      </c>
      <c r="AA16" s="2">
        <v>1</v>
      </c>
      <c r="AB16" s="2">
        <v>3</v>
      </c>
      <c r="AC16" s="2">
        <v>1</v>
      </c>
      <c r="AD16" s="2">
        <v>1</v>
      </c>
      <c r="AE16" s="2">
        <v>1</v>
      </c>
      <c r="AF16" s="2">
        <v>2</v>
      </c>
      <c r="AG16" s="2">
        <v>1</v>
      </c>
      <c r="AH16" s="2">
        <v>1</v>
      </c>
      <c r="AI16" s="2">
        <v>1</v>
      </c>
      <c r="AJ16" s="2">
        <v>3</v>
      </c>
      <c r="AK16" s="2">
        <v>1</v>
      </c>
      <c r="AL16" s="2">
        <v>1</v>
      </c>
      <c r="AM16" s="2" t="s">
        <v>45</v>
      </c>
      <c r="AN16" s="2" t="s">
        <v>45</v>
      </c>
      <c r="AO16" s="2" t="s">
        <v>45</v>
      </c>
    </row>
    <row r="17" spans="1:43" x14ac:dyDescent="0.2">
      <c r="A17" s="2">
        <v>16</v>
      </c>
      <c r="B17" s="2" t="s">
        <v>41</v>
      </c>
      <c r="C17" s="2">
        <v>4</v>
      </c>
      <c r="D17" s="2">
        <v>6</v>
      </c>
      <c r="E17" s="2">
        <v>2</v>
      </c>
      <c r="F17" s="2" t="s">
        <v>45</v>
      </c>
      <c r="G17" s="2" t="s">
        <v>45</v>
      </c>
      <c r="H17" s="2">
        <v>2</v>
      </c>
      <c r="I17" s="2">
        <v>2</v>
      </c>
      <c r="J17" s="2">
        <v>1</v>
      </c>
      <c r="K17" s="2">
        <v>2</v>
      </c>
      <c r="L17" s="2">
        <v>2</v>
      </c>
      <c r="M17" s="2">
        <v>2</v>
      </c>
      <c r="N17" s="2">
        <v>1</v>
      </c>
      <c r="O17" s="2">
        <v>2</v>
      </c>
      <c r="P17" s="2">
        <v>2</v>
      </c>
      <c r="Q17" s="2">
        <v>2</v>
      </c>
      <c r="R17" s="2">
        <v>1</v>
      </c>
      <c r="S17" s="2">
        <v>2</v>
      </c>
      <c r="T17" s="2">
        <v>2</v>
      </c>
      <c r="U17" s="2">
        <v>2</v>
      </c>
      <c r="V17" s="2">
        <v>1</v>
      </c>
      <c r="W17" s="2">
        <v>2</v>
      </c>
      <c r="X17" s="2">
        <v>2</v>
      </c>
      <c r="Y17" s="2">
        <v>2</v>
      </c>
      <c r="Z17" s="2">
        <v>1</v>
      </c>
      <c r="AA17" s="2">
        <v>2</v>
      </c>
      <c r="AB17" s="2">
        <v>2</v>
      </c>
      <c r="AC17" s="2">
        <v>2</v>
      </c>
      <c r="AD17" s="2">
        <v>1</v>
      </c>
      <c r="AE17" s="2">
        <v>2</v>
      </c>
      <c r="AF17" s="2">
        <v>3</v>
      </c>
      <c r="AG17" s="2">
        <v>2</v>
      </c>
      <c r="AH17" s="2">
        <v>1</v>
      </c>
      <c r="AI17" s="2">
        <v>2</v>
      </c>
      <c r="AJ17" s="2">
        <v>2</v>
      </c>
      <c r="AK17" s="2">
        <v>2</v>
      </c>
      <c r="AL17" s="2">
        <v>1</v>
      </c>
      <c r="AM17" s="2" t="s">
        <v>45</v>
      </c>
      <c r="AN17" s="2" t="s">
        <v>45</v>
      </c>
      <c r="AO17" s="2" t="s">
        <v>45</v>
      </c>
    </row>
    <row r="18" spans="1:43" x14ac:dyDescent="0.2">
      <c r="A18" s="2">
        <v>17</v>
      </c>
      <c r="B18" s="2" t="s">
        <v>42</v>
      </c>
      <c r="C18" s="2">
        <v>6</v>
      </c>
      <c r="D18" s="2">
        <v>5</v>
      </c>
      <c r="E18" s="2">
        <v>3</v>
      </c>
      <c r="F18" s="2" t="s">
        <v>45</v>
      </c>
      <c r="G18" s="2" t="s">
        <v>45</v>
      </c>
      <c r="H18" s="2">
        <v>2</v>
      </c>
      <c r="I18" s="2">
        <v>3</v>
      </c>
      <c r="J18" s="2">
        <v>2</v>
      </c>
      <c r="K18" s="2">
        <v>2</v>
      </c>
      <c r="L18" s="2">
        <v>2</v>
      </c>
      <c r="M18" s="2">
        <v>3</v>
      </c>
      <c r="N18" s="2">
        <v>2</v>
      </c>
      <c r="O18" s="2">
        <v>2</v>
      </c>
      <c r="P18" s="2">
        <v>2</v>
      </c>
      <c r="Q18" s="2">
        <v>3</v>
      </c>
      <c r="R18" s="2">
        <v>2</v>
      </c>
      <c r="S18" s="2">
        <v>2</v>
      </c>
      <c r="T18" s="2">
        <v>2</v>
      </c>
      <c r="U18" s="2">
        <v>3</v>
      </c>
      <c r="V18" s="2">
        <v>2</v>
      </c>
      <c r="W18" s="2">
        <v>2</v>
      </c>
      <c r="X18" s="2">
        <v>2</v>
      </c>
      <c r="Y18" s="2">
        <v>3</v>
      </c>
      <c r="Z18" s="2">
        <v>2</v>
      </c>
      <c r="AA18" s="2">
        <v>2</v>
      </c>
      <c r="AB18" s="2">
        <v>2</v>
      </c>
      <c r="AC18" s="2">
        <v>3</v>
      </c>
      <c r="AD18" s="2">
        <v>2</v>
      </c>
      <c r="AE18" s="2">
        <v>2</v>
      </c>
      <c r="AF18" s="2">
        <v>3</v>
      </c>
      <c r="AG18" s="2">
        <v>3</v>
      </c>
      <c r="AH18" s="2">
        <v>2</v>
      </c>
      <c r="AI18" s="2">
        <v>2</v>
      </c>
      <c r="AJ18" s="2">
        <v>2</v>
      </c>
      <c r="AK18" s="2">
        <v>3</v>
      </c>
      <c r="AL18" s="2">
        <v>2</v>
      </c>
      <c r="AM18" s="2" t="s">
        <v>45</v>
      </c>
      <c r="AN18" s="2" t="s">
        <v>45</v>
      </c>
      <c r="AO18" s="2" t="s">
        <v>45</v>
      </c>
    </row>
    <row r="19" spans="1:43" x14ac:dyDescent="0.2">
      <c r="A19" s="2">
        <v>18</v>
      </c>
      <c r="B19" s="2" t="s">
        <v>41</v>
      </c>
      <c r="C19" s="2">
        <v>4</v>
      </c>
      <c r="D19" s="2">
        <v>4</v>
      </c>
      <c r="E19" s="2">
        <v>3</v>
      </c>
      <c r="F19" s="2" t="s">
        <v>45</v>
      </c>
      <c r="G19" s="2" t="s">
        <v>45</v>
      </c>
      <c r="H19" s="2">
        <v>3</v>
      </c>
      <c r="I19" s="2">
        <v>1</v>
      </c>
      <c r="J19" s="2">
        <v>2</v>
      </c>
      <c r="K19" s="2">
        <v>5</v>
      </c>
      <c r="L19" s="2">
        <v>3</v>
      </c>
      <c r="M19" s="2">
        <v>1</v>
      </c>
      <c r="N19" s="2">
        <v>2</v>
      </c>
      <c r="O19" s="2">
        <v>5</v>
      </c>
      <c r="P19" s="2">
        <v>3</v>
      </c>
      <c r="Q19" s="2">
        <v>1</v>
      </c>
      <c r="R19" s="2">
        <v>2</v>
      </c>
      <c r="S19" s="2">
        <v>5</v>
      </c>
      <c r="T19" s="2">
        <v>3</v>
      </c>
      <c r="U19" s="2">
        <v>1</v>
      </c>
      <c r="V19" s="2">
        <v>2</v>
      </c>
      <c r="W19" s="2">
        <v>5</v>
      </c>
      <c r="X19" s="2">
        <v>3</v>
      </c>
      <c r="Y19" s="2">
        <v>1</v>
      </c>
      <c r="Z19" s="2">
        <v>2</v>
      </c>
      <c r="AA19" s="2">
        <v>5</v>
      </c>
      <c r="AB19" s="2">
        <v>3</v>
      </c>
      <c r="AC19" s="2">
        <v>1</v>
      </c>
      <c r="AD19" s="2">
        <v>2</v>
      </c>
      <c r="AE19" s="2">
        <v>5</v>
      </c>
      <c r="AF19" s="2">
        <v>3</v>
      </c>
      <c r="AG19" s="2">
        <v>1</v>
      </c>
      <c r="AH19" s="2">
        <v>2</v>
      </c>
      <c r="AI19" s="2">
        <v>5</v>
      </c>
      <c r="AJ19" s="2">
        <v>3</v>
      </c>
      <c r="AK19" s="2">
        <v>1</v>
      </c>
      <c r="AL19" s="2">
        <v>2</v>
      </c>
      <c r="AM19" s="2" t="s">
        <v>45</v>
      </c>
      <c r="AN19" s="2" t="s">
        <v>45</v>
      </c>
      <c r="AO19" s="2" t="s">
        <v>45</v>
      </c>
    </row>
    <row r="20" spans="1:43" x14ac:dyDescent="0.2">
      <c r="A20" s="2">
        <v>19</v>
      </c>
      <c r="B20" s="2" t="s">
        <v>42</v>
      </c>
      <c r="C20" s="2">
        <v>2</v>
      </c>
      <c r="D20" s="2">
        <v>1</v>
      </c>
      <c r="E20" s="2">
        <v>1</v>
      </c>
      <c r="F20" s="2" t="s">
        <v>45</v>
      </c>
      <c r="G20" s="2" t="s">
        <v>45</v>
      </c>
      <c r="H20" s="2">
        <v>4</v>
      </c>
      <c r="I20" s="2">
        <v>4</v>
      </c>
      <c r="J20" s="2">
        <v>1</v>
      </c>
      <c r="K20" s="2">
        <v>3</v>
      </c>
      <c r="L20" s="2">
        <v>1</v>
      </c>
      <c r="M20" s="2">
        <v>3</v>
      </c>
      <c r="N20" s="2">
        <v>3</v>
      </c>
      <c r="O20" s="2">
        <v>1</v>
      </c>
      <c r="P20" s="2">
        <v>4</v>
      </c>
      <c r="Q20" s="2">
        <v>4</v>
      </c>
      <c r="R20" s="2">
        <v>1</v>
      </c>
      <c r="S20" s="2">
        <v>3</v>
      </c>
      <c r="T20" s="2">
        <v>1</v>
      </c>
      <c r="U20" s="2">
        <v>3</v>
      </c>
      <c r="V20" s="2">
        <v>3</v>
      </c>
      <c r="W20" s="2">
        <v>1</v>
      </c>
      <c r="X20" s="2">
        <v>4</v>
      </c>
      <c r="Y20" s="2">
        <v>4</v>
      </c>
      <c r="Z20" s="2">
        <v>1</v>
      </c>
      <c r="AA20" s="2">
        <v>3</v>
      </c>
      <c r="AB20" s="2">
        <v>1</v>
      </c>
      <c r="AC20" s="2">
        <v>3</v>
      </c>
      <c r="AD20" s="2">
        <v>3</v>
      </c>
      <c r="AE20" s="2">
        <v>1</v>
      </c>
      <c r="AF20" s="2">
        <v>3</v>
      </c>
      <c r="AG20" s="2">
        <v>4</v>
      </c>
      <c r="AH20" s="2">
        <v>1</v>
      </c>
      <c r="AI20" s="2">
        <v>3</v>
      </c>
      <c r="AJ20" s="2">
        <v>1</v>
      </c>
      <c r="AK20" s="2">
        <v>3</v>
      </c>
      <c r="AL20" s="2">
        <v>3</v>
      </c>
      <c r="AM20" s="2" t="s">
        <v>45</v>
      </c>
      <c r="AN20" s="2" t="s">
        <v>45</v>
      </c>
      <c r="AO20" s="2" t="s">
        <v>45</v>
      </c>
    </row>
    <row r="21" spans="1:43" x14ac:dyDescent="0.2">
      <c r="A21" s="2">
        <v>20</v>
      </c>
      <c r="B21" s="2" t="s">
        <v>41</v>
      </c>
      <c r="C21" s="2">
        <v>3</v>
      </c>
      <c r="D21" s="2">
        <v>1</v>
      </c>
      <c r="E21" s="2">
        <v>1</v>
      </c>
      <c r="F21" s="2" t="s">
        <v>45</v>
      </c>
      <c r="G21" s="2" t="s">
        <v>45</v>
      </c>
      <c r="H21" s="2">
        <v>3</v>
      </c>
      <c r="I21" s="2">
        <v>2</v>
      </c>
      <c r="J21" s="2">
        <v>2</v>
      </c>
      <c r="K21" s="2">
        <v>5</v>
      </c>
      <c r="L21" s="2">
        <v>2</v>
      </c>
      <c r="M21" s="2">
        <v>3</v>
      </c>
      <c r="N21" s="2">
        <v>1</v>
      </c>
      <c r="O21" s="2">
        <v>1</v>
      </c>
      <c r="P21" s="2">
        <v>4</v>
      </c>
      <c r="Q21" s="2">
        <v>1</v>
      </c>
      <c r="R21" s="2">
        <v>2</v>
      </c>
      <c r="S21" s="2">
        <v>5</v>
      </c>
      <c r="T21" s="2">
        <v>3</v>
      </c>
      <c r="U21" s="2">
        <v>1</v>
      </c>
      <c r="V21" s="2">
        <v>2</v>
      </c>
      <c r="W21" s="2">
        <v>5</v>
      </c>
      <c r="X21" s="2">
        <v>4</v>
      </c>
      <c r="Y21" s="2">
        <v>1</v>
      </c>
      <c r="Z21" s="2">
        <v>2</v>
      </c>
      <c r="AA21" s="2">
        <v>3</v>
      </c>
      <c r="AB21" s="2">
        <v>1</v>
      </c>
      <c r="AC21" s="2">
        <v>2</v>
      </c>
      <c r="AD21" s="2">
        <v>2</v>
      </c>
      <c r="AE21" s="2">
        <v>4</v>
      </c>
      <c r="AF21" s="2">
        <v>1</v>
      </c>
      <c r="AG21" s="2">
        <v>4</v>
      </c>
      <c r="AH21" s="2">
        <v>3</v>
      </c>
      <c r="AI21" s="2">
        <v>5</v>
      </c>
      <c r="AJ21" s="2">
        <v>2</v>
      </c>
      <c r="AK21" s="2">
        <v>5</v>
      </c>
      <c r="AL21" s="2">
        <v>2</v>
      </c>
      <c r="AM21" s="2" t="s">
        <v>45</v>
      </c>
      <c r="AN21" s="2" t="s">
        <v>45</v>
      </c>
      <c r="AO21" s="2" t="s">
        <v>45</v>
      </c>
    </row>
    <row r="23" spans="1:43" x14ac:dyDescent="0.2">
      <c r="A23" t="s">
        <v>47</v>
      </c>
      <c r="C23" t="s">
        <v>48</v>
      </c>
    </row>
    <row r="24" spans="1:43" x14ac:dyDescent="0.2">
      <c r="A24" t="s">
        <v>46</v>
      </c>
      <c r="B24">
        <f>COUNTA(B2:B21)</f>
        <v>20</v>
      </c>
      <c r="C24">
        <f>COUNT(C2:C21)</f>
        <v>20</v>
      </c>
      <c r="D24">
        <f t="shared" ref="D24:AL24" si="0">COUNT(D2:D21)</f>
        <v>20</v>
      </c>
      <c r="E24">
        <f t="shared" si="0"/>
        <v>20</v>
      </c>
      <c r="F24">
        <f>COUNTA(F2:F21)</f>
        <v>20</v>
      </c>
      <c r="G24">
        <f>COUNTA(G2:G21)</f>
        <v>20</v>
      </c>
      <c r="H24">
        <f t="shared" si="0"/>
        <v>20</v>
      </c>
      <c r="I24">
        <f t="shared" si="0"/>
        <v>20</v>
      </c>
      <c r="J24">
        <f t="shared" si="0"/>
        <v>20</v>
      </c>
      <c r="K24">
        <f t="shared" si="0"/>
        <v>20</v>
      </c>
      <c r="L24">
        <f t="shared" si="0"/>
        <v>20</v>
      </c>
      <c r="M24">
        <f t="shared" si="0"/>
        <v>20</v>
      </c>
      <c r="N24">
        <f t="shared" si="0"/>
        <v>20</v>
      </c>
      <c r="O24">
        <f t="shared" si="0"/>
        <v>20</v>
      </c>
      <c r="P24">
        <f t="shared" si="0"/>
        <v>20</v>
      </c>
      <c r="Q24">
        <f t="shared" si="0"/>
        <v>20</v>
      </c>
      <c r="R24">
        <f t="shared" si="0"/>
        <v>20</v>
      </c>
      <c r="S24">
        <f t="shared" si="0"/>
        <v>20</v>
      </c>
      <c r="T24">
        <f t="shared" si="0"/>
        <v>20</v>
      </c>
      <c r="U24">
        <f t="shared" si="0"/>
        <v>20</v>
      </c>
      <c r="V24">
        <f t="shared" si="0"/>
        <v>20</v>
      </c>
      <c r="W24">
        <f t="shared" si="0"/>
        <v>20</v>
      </c>
      <c r="X24">
        <f t="shared" si="0"/>
        <v>20</v>
      </c>
      <c r="Y24">
        <f t="shared" si="0"/>
        <v>20</v>
      </c>
      <c r="Z24">
        <f t="shared" si="0"/>
        <v>20</v>
      </c>
      <c r="AA24">
        <f t="shared" si="0"/>
        <v>20</v>
      </c>
      <c r="AB24">
        <f t="shared" si="0"/>
        <v>20</v>
      </c>
      <c r="AC24">
        <f t="shared" si="0"/>
        <v>20</v>
      </c>
      <c r="AD24">
        <f t="shared" si="0"/>
        <v>20</v>
      </c>
      <c r="AE24">
        <f t="shared" si="0"/>
        <v>20</v>
      </c>
      <c r="AF24">
        <f t="shared" si="0"/>
        <v>20</v>
      </c>
      <c r="AG24">
        <f t="shared" si="0"/>
        <v>20</v>
      </c>
      <c r="AH24">
        <f t="shared" si="0"/>
        <v>20</v>
      </c>
      <c r="AI24">
        <f t="shared" si="0"/>
        <v>20</v>
      </c>
      <c r="AJ24">
        <f t="shared" si="0"/>
        <v>20</v>
      </c>
      <c r="AK24">
        <f t="shared" si="0"/>
        <v>20</v>
      </c>
      <c r="AL24">
        <f t="shared" si="0"/>
        <v>20</v>
      </c>
      <c r="AM24">
        <f>COUNTA(AM2:AM21)</f>
        <v>20</v>
      </c>
      <c r="AN24">
        <f>COUNTA(AN2:AN21)</f>
        <v>20</v>
      </c>
      <c r="AO24">
        <f>COUNTA(AO2:AO21)</f>
        <v>20</v>
      </c>
    </row>
    <row r="25" spans="1:43" x14ac:dyDescent="0.2">
      <c r="A25" t="s">
        <v>43</v>
      </c>
      <c r="B25" t="s">
        <v>45</v>
      </c>
      <c r="C25">
        <f>AVERAGE(C2:C21)</f>
        <v>3.1</v>
      </c>
      <c r="D25">
        <f t="shared" ref="D25:AL25" si="1">AVERAGE(D2:D21)</f>
        <v>3</v>
      </c>
      <c r="E25">
        <f t="shared" si="1"/>
        <v>2.2000000000000002</v>
      </c>
      <c r="H25">
        <f t="shared" si="1"/>
        <v>2.7</v>
      </c>
      <c r="I25">
        <f t="shared" si="1"/>
        <v>2.85</v>
      </c>
      <c r="J25">
        <f t="shared" si="1"/>
        <v>2.2999999999999998</v>
      </c>
      <c r="K25">
        <f t="shared" si="1"/>
        <v>2.5499999999999998</v>
      </c>
      <c r="L25">
        <f t="shared" si="1"/>
        <v>2.4500000000000002</v>
      </c>
      <c r="M25">
        <f t="shared" si="1"/>
        <v>3</v>
      </c>
      <c r="N25">
        <f t="shared" si="1"/>
        <v>2.6</v>
      </c>
      <c r="O25">
        <f t="shared" si="1"/>
        <v>2.2000000000000002</v>
      </c>
      <c r="P25">
        <f t="shared" si="1"/>
        <v>2.75</v>
      </c>
      <c r="Q25">
        <f t="shared" si="1"/>
        <v>2.8</v>
      </c>
      <c r="R25">
        <f t="shared" si="1"/>
        <v>2.25</v>
      </c>
      <c r="S25">
        <f t="shared" si="1"/>
        <v>2.5499999999999998</v>
      </c>
      <c r="T25">
        <f t="shared" si="1"/>
        <v>2.5</v>
      </c>
      <c r="U25">
        <f t="shared" si="1"/>
        <v>2.9</v>
      </c>
      <c r="V25">
        <f t="shared" si="1"/>
        <v>2.65</v>
      </c>
      <c r="W25">
        <f t="shared" si="1"/>
        <v>2.4</v>
      </c>
      <c r="X25">
        <f t="shared" si="1"/>
        <v>2.75</v>
      </c>
      <c r="Y25">
        <f t="shared" si="1"/>
        <v>2.8</v>
      </c>
      <c r="Z25">
        <f t="shared" si="1"/>
        <v>2.25</v>
      </c>
      <c r="AA25">
        <f t="shared" si="1"/>
        <v>2.4500000000000002</v>
      </c>
      <c r="AB25">
        <f t="shared" si="1"/>
        <v>2.4</v>
      </c>
      <c r="AC25">
        <f t="shared" si="1"/>
        <v>2.95</v>
      </c>
      <c r="AD25">
        <f t="shared" si="1"/>
        <v>2.65</v>
      </c>
      <c r="AE25">
        <f t="shared" si="1"/>
        <v>2.35</v>
      </c>
      <c r="AF25">
        <f t="shared" si="1"/>
        <v>2.65</v>
      </c>
      <c r="AG25">
        <f t="shared" si="1"/>
        <v>2.95</v>
      </c>
      <c r="AH25">
        <f t="shared" si="1"/>
        <v>2.2999999999999998</v>
      </c>
      <c r="AI25">
        <f t="shared" si="1"/>
        <v>2.5499999999999998</v>
      </c>
      <c r="AJ25">
        <f t="shared" si="1"/>
        <v>2.4500000000000002</v>
      </c>
      <c r="AK25">
        <f t="shared" si="1"/>
        <v>3.1</v>
      </c>
      <c r="AL25">
        <f t="shared" si="1"/>
        <v>2.65</v>
      </c>
      <c r="AQ25">
        <f>MIN(C25:AL25)</f>
        <v>2.2000000000000002</v>
      </c>
    </row>
    <row r="26" spans="1:43" x14ac:dyDescent="0.2">
      <c r="A26" t="s">
        <v>44</v>
      </c>
      <c r="B26" t="s">
        <v>45</v>
      </c>
      <c r="C26" s="3">
        <f>_xlfn.STDEV.S(C2:C21)</f>
        <v>1.2523661815266252</v>
      </c>
      <c r="D26" s="3">
        <f t="shared" ref="D26:AL26" si="2">_xlfn.STDEV.S(D2:D21)</f>
        <v>1.6543403837370223</v>
      </c>
      <c r="E26" s="3">
        <f t="shared" si="2"/>
        <v>0.89442719099991597</v>
      </c>
      <c r="F26" s="3"/>
      <c r="G26" s="3"/>
      <c r="H26" s="3">
        <f t="shared" si="2"/>
        <v>1.3018205875255096</v>
      </c>
      <c r="I26" s="3">
        <f t="shared" si="2"/>
        <v>1.2258187382102499</v>
      </c>
      <c r="J26" s="3">
        <f t="shared" si="2"/>
        <v>0.97872096985918589</v>
      </c>
      <c r="K26" s="3">
        <f t="shared" si="2"/>
        <v>1.276302224561664</v>
      </c>
      <c r="L26" s="3">
        <f t="shared" si="2"/>
        <v>1.3168942730211068</v>
      </c>
      <c r="M26" s="3">
        <f t="shared" si="2"/>
        <v>1.2565617248750864</v>
      </c>
      <c r="N26" s="3">
        <f t="shared" si="2"/>
        <v>1.2732056517228267</v>
      </c>
      <c r="O26" s="3">
        <f t="shared" si="2"/>
        <v>1.105012502906165</v>
      </c>
      <c r="P26" s="3">
        <f t="shared" si="2"/>
        <v>1.3327849749579579</v>
      </c>
      <c r="Q26" s="3">
        <f t="shared" si="2"/>
        <v>1.2814465510343747</v>
      </c>
      <c r="R26" s="3">
        <f t="shared" si="2"/>
        <v>1.019545822516343</v>
      </c>
      <c r="S26" s="3">
        <f t="shared" si="2"/>
        <v>1.276302224561664</v>
      </c>
      <c r="T26" s="3">
        <f t="shared" si="2"/>
        <v>1.3178930553209385</v>
      </c>
      <c r="U26" s="3">
        <f t="shared" si="2"/>
        <v>1.3337718577107005</v>
      </c>
      <c r="V26" s="3">
        <f t="shared" si="2"/>
        <v>1.2258187382102499</v>
      </c>
      <c r="W26" s="3">
        <f t="shared" si="2"/>
        <v>1.2311740225021848</v>
      </c>
      <c r="X26" s="3">
        <f t="shared" si="2"/>
        <v>1.3327849749579579</v>
      </c>
      <c r="Y26" s="3">
        <f t="shared" si="2"/>
        <v>1.2814465510343747</v>
      </c>
      <c r="Z26" s="3">
        <f t="shared" si="2"/>
        <v>1.019545822516343</v>
      </c>
      <c r="AA26" s="3">
        <f t="shared" si="2"/>
        <v>1.1459310165698642</v>
      </c>
      <c r="AB26" s="3">
        <f t="shared" si="2"/>
        <v>1.3533583957579089</v>
      </c>
      <c r="AC26" s="3">
        <f t="shared" si="2"/>
        <v>1.276302224561664</v>
      </c>
      <c r="AD26" s="3">
        <f t="shared" si="2"/>
        <v>1.2258187382102499</v>
      </c>
      <c r="AE26" s="3">
        <f t="shared" si="2"/>
        <v>1.1367080817685316</v>
      </c>
      <c r="AF26" s="3">
        <f t="shared" si="2"/>
        <v>1.3484884325167863</v>
      </c>
      <c r="AG26" s="3">
        <f t="shared" si="2"/>
        <v>1.2343760409722457</v>
      </c>
      <c r="AH26" s="3">
        <f t="shared" si="2"/>
        <v>1.0310954828418377</v>
      </c>
      <c r="AI26" s="3">
        <f t="shared" si="2"/>
        <v>1.276302224561664</v>
      </c>
      <c r="AJ26" s="3">
        <f t="shared" si="2"/>
        <v>1.3168942730211068</v>
      </c>
      <c r="AK26" s="3">
        <f t="shared" si="2"/>
        <v>1.3337718577107005</v>
      </c>
      <c r="AL26" s="3">
        <f t="shared" si="2"/>
        <v>1.2258187382102499</v>
      </c>
      <c r="AM26" s="3"/>
      <c r="AN26" s="3"/>
      <c r="AO26" s="3"/>
      <c r="AP26" s="3"/>
      <c r="AQ26">
        <f>MAX(C25:AL25)</f>
        <v>3.1</v>
      </c>
    </row>
    <row r="28" spans="1:43" x14ac:dyDescent="0.2">
      <c r="A28">
        <v>1</v>
      </c>
      <c r="C28">
        <f t="shared" ref="C28:AL28" si="3">COUNTIF(C$2:C$21,1)</f>
        <v>2</v>
      </c>
      <c r="D28">
        <f t="shared" si="3"/>
        <v>6</v>
      </c>
      <c r="E28">
        <f t="shared" si="3"/>
        <v>5</v>
      </c>
      <c r="H28">
        <f t="shared" si="3"/>
        <v>5</v>
      </c>
      <c r="I28">
        <f t="shared" si="3"/>
        <v>3</v>
      </c>
      <c r="J28">
        <f t="shared" si="3"/>
        <v>5</v>
      </c>
      <c r="K28">
        <f t="shared" si="3"/>
        <v>5</v>
      </c>
      <c r="L28">
        <f t="shared" si="3"/>
        <v>6</v>
      </c>
      <c r="M28">
        <f t="shared" si="3"/>
        <v>3</v>
      </c>
      <c r="N28">
        <f t="shared" si="3"/>
        <v>5</v>
      </c>
      <c r="O28">
        <f t="shared" si="3"/>
        <v>6</v>
      </c>
      <c r="P28">
        <f t="shared" si="3"/>
        <v>5</v>
      </c>
      <c r="Q28">
        <f t="shared" si="3"/>
        <v>4</v>
      </c>
      <c r="R28">
        <f t="shared" si="3"/>
        <v>6</v>
      </c>
      <c r="S28">
        <f t="shared" si="3"/>
        <v>5</v>
      </c>
      <c r="T28">
        <f t="shared" si="3"/>
        <v>6</v>
      </c>
      <c r="U28">
        <f t="shared" si="3"/>
        <v>4</v>
      </c>
      <c r="V28">
        <f t="shared" si="3"/>
        <v>4</v>
      </c>
      <c r="W28">
        <f t="shared" si="3"/>
        <v>5</v>
      </c>
      <c r="X28">
        <f t="shared" si="3"/>
        <v>5</v>
      </c>
      <c r="Y28">
        <f t="shared" si="3"/>
        <v>4</v>
      </c>
      <c r="Z28">
        <f t="shared" si="3"/>
        <v>6</v>
      </c>
      <c r="AA28">
        <f t="shared" si="3"/>
        <v>5</v>
      </c>
      <c r="AB28">
        <f t="shared" si="3"/>
        <v>7</v>
      </c>
      <c r="AC28">
        <f t="shared" si="3"/>
        <v>3</v>
      </c>
      <c r="AD28">
        <f t="shared" si="3"/>
        <v>4</v>
      </c>
      <c r="AE28">
        <f t="shared" si="3"/>
        <v>5</v>
      </c>
      <c r="AF28">
        <f t="shared" si="3"/>
        <v>5</v>
      </c>
      <c r="AG28">
        <f t="shared" si="3"/>
        <v>3</v>
      </c>
      <c r="AH28">
        <f t="shared" si="3"/>
        <v>6</v>
      </c>
      <c r="AI28">
        <f t="shared" si="3"/>
        <v>5</v>
      </c>
      <c r="AJ28">
        <f t="shared" si="3"/>
        <v>6</v>
      </c>
      <c r="AK28">
        <f t="shared" si="3"/>
        <v>3</v>
      </c>
      <c r="AL28">
        <f t="shared" si="3"/>
        <v>4</v>
      </c>
    </row>
    <row r="29" spans="1:43" x14ac:dyDescent="0.2">
      <c r="A29">
        <v>2</v>
      </c>
      <c r="C29">
        <f t="shared" ref="C29:AL29" si="4">COUNTIF(C$2:C$21,2)</f>
        <v>4</v>
      </c>
      <c r="D29">
        <f t="shared" si="4"/>
        <v>2</v>
      </c>
      <c r="E29">
        <f t="shared" si="4"/>
        <v>7</v>
      </c>
      <c r="H29">
        <f t="shared" si="4"/>
        <v>3</v>
      </c>
      <c r="I29">
        <f t="shared" si="4"/>
        <v>5</v>
      </c>
      <c r="J29">
        <f t="shared" si="4"/>
        <v>6</v>
      </c>
      <c r="K29">
        <f t="shared" si="4"/>
        <v>5</v>
      </c>
      <c r="L29">
        <f t="shared" si="4"/>
        <v>5</v>
      </c>
      <c r="M29">
        <f t="shared" si="4"/>
        <v>3</v>
      </c>
      <c r="N29">
        <f t="shared" si="4"/>
        <v>4</v>
      </c>
      <c r="O29">
        <f t="shared" si="4"/>
        <v>7</v>
      </c>
      <c r="P29">
        <f t="shared" si="4"/>
        <v>3</v>
      </c>
      <c r="Q29">
        <f t="shared" si="4"/>
        <v>4</v>
      </c>
      <c r="R29">
        <f t="shared" si="4"/>
        <v>5</v>
      </c>
      <c r="S29">
        <f t="shared" si="4"/>
        <v>5</v>
      </c>
      <c r="T29">
        <f t="shared" si="4"/>
        <v>4</v>
      </c>
      <c r="U29">
        <f t="shared" si="4"/>
        <v>3</v>
      </c>
      <c r="V29">
        <f t="shared" si="4"/>
        <v>5</v>
      </c>
      <c r="W29">
        <f t="shared" si="4"/>
        <v>7</v>
      </c>
      <c r="X29">
        <f t="shared" si="4"/>
        <v>3</v>
      </c>
      <c r="Y29">
        <f t="shared" si="4"/>
        <v>4</v>
      </c>
      <c r="Z29">
        <f t="shared" si="4"/>
        <v>5</v>
      </c>
      <c r="AA29">
        <f t="shared" si="4"/>
        <v>5</v>
      </c>
      <c r="AB29">
        <f t="shared" si="4"/>
        <v>4</v>
      </c>
      <c r="AC29">
        <f t="shared" si="4"/>
        <v>4</v>
      </c>
      <c r="AD29">
        <f t="shared" si="4"/>
        <v>5</v>
      </c>
      <c r="AE29">
        <f t="shared" si="4"/>
        <v>7</v>
      </c>
      <c r="AF29">
        <f t="shared" si="4"/>
        <v>4</v>
      </c>
      <c r="AG29">
        <f t="shared" si="4"/>
        <v>4</v>
      </c>
      <c r="AH29">
        <f t="shared" si="4"/>
        <v>4</v>
      </c>
      <c r="AI29">
        <f t="shared" si="4"/>
        <v>5</v>
      </c>
      <c r="AJ29">
        <f t="shared" si="4"/>
        <v>5</v>
      </c>
      <c r="AK29">
        <f t="shared" si="4"/>
        <v>3</v>
      </c>
      <c r="AL29">
        <f t="shared" si="4"/>
        <v>5</v>
      </c>
    </row>
    <row r="30" spans="1:43" x14ac:dyDescent="0.2">
      <c r="A30">
        <v>3</v>
      </c>
      <c r="C30">
        <f t="shared" ref="C30:AL30" si="5">COUNTIF(C$2:C$21,3)</f>
        <v>7</v>
      </c>
      <c r="D30">
        <f t="shared" si="5"/>
        <v>3</v>
      </c>
      <c r="E30">
        <f t="shared" si="5"/>
        <v>7</v>
      </c>
      <c r="H30">
        <f t="shared" si="5"/>
        <v>7</v>
      </c>
      <c r="I30">
        <f t="shared" si="5"/>
        <v>6</v>
      </c>
      <c r="J30">
        <f t="shared" si="5"/>
        <v>7</v>
      </c>
      <c r="K30">
        <f t="shared" si="5"/>
        <v>6</v>
      </c>
      <c r="L30">
        <f t="shared" si="5"/>
        <v>5</v>
      </c>
      <c r="M30">
        <f t="shared" si="5"/>
        <v>8</v>
      </c>
      <c r="N30">
        <f t="shared" si="5"/>
        <v>7</v>
      </c>
      <c r="O30">
        <f t="shared" si="5"/>
        <v>5</v>
      </c>
      <c r="P30">
        <f t="shared" si="5"/>
        <v>6</v>
      </c>
      <c r="Q30">
        <f t="shared" si="5"/>
        <v>6</v>
      </c>
      <c r="R30">
        <f t="shared" si="5"/>
        <v>7</v>
      </c>
      <c r="S30">
        <f t="shared" si="5"/>
        <v>6</v>
      </c>
      <c r="T30">
        <f t="shared" si="5"/>
        <v>6</v>
      </c>
      <c r="U30">
        <f t="shared" si="5"/>
        <v>7</v>
      </c>
      <c r="V30">
        <f t="shared" si="5"/>
        <v>7</v>
      </c>
      <c r="W30">
        <f t="shared" si="5"/>
        <v>5</v>
      </c>
      <c r="X30">
        <f t="shared" si="5"/>
        <v>6</v>
      </c>
      <c r="Y30">
        <f t="shared" si="5"/>
        <v>6</v>
      </c>
      <c r="Z30">
        <f t="shared" si="5"/>
        <v>7</v>
      </c>
      <c r="AA30">
        <f t="shared" si="5"/>
        <v>7</v>
      </c>
      <c r="AB30">
        <f t="shared" si="5"/>
        <v>5</v>
      </c>
      <c r="AC30">
        <f t="shared" si="5"/>
        <v>7</v>
      </c>
      <c r="AD30">
        <f t="shared" si="5"/>
        <v>7</v>
      </c>
      <c r="AE30">
        <f t="shared" si="5"/>
        <v>5</v>
      </c>
      <c r="AF30">
        <f t="shared" si="5"/>
        <v>7</v>
      </c>
      <c r="AG30">
        <f t="shared" si="5"/>
        <v>6</v>
      </c>
      <c r="AH30">
        <f t="shared" si="5"/>
        <v>8</v>
      </c>
      <c r="AI30">
        <f t="shared" si="5"/>
        <v>6</v>
      </c>
      <c r="AJ30">
        <f t="shared" si="5"/>
        <v>5</v>
      </c>
      <c r="AK30">
        <f t="shared" si="5"/>
        <v>7</v>
      </c>
      <c r="AL30">
        <f t="shared" si="5"/>
        <v>7</v>
      </c>
    </row>
    <row r="31" spans="1:43" x14ac:dyDescent="0.2">
      <c r="A31">
        <v>4</v>
      </c>
      <c r="C31">
        <f t="shared" ref="C31:AL31" si="6">COUNTIF(C$2:C$21,4)</f>
        <v>5</v>
      </c>
      <c r="D31">
        <f t="shared" si="6"/>
        <v>5</v>
      </c>
      <c r="E31">
        <f t="shared" si="6"/>
        <v>1</v>
      </c>
      <c r="H31">
        <f t="shared" si="6"/>
        <v>3</v>
      </c>
      <c r="I31">
        <f t="shared" si="6"/>
        <v>4</v>
      </c>
      <c r="J31">
        <f t="shared" si="6"/>
        <v>2</v>
      </c>
      <c r="K31">
        <f t="shared" si="6"/>
        <v>2</v>
      </c>
      <c r="L31">
        <f t="shared" si="6"/>
        <v>2</v>
      </c>
      <c r="M31">
        <f t="shared" si="6"/>
        <v>3</v>
      </c>
      <c r="N31">
        <f t="shared" si="6"/>
        <v>2</v>
      </c>
      <c r="O31">
        <f t="shared" si="6"/>
        <v>1</v>
      </c>
      <c r="P31">
        <f t="shared" si="6"/>
        <v>4</v>
      </c>
      <c r="Q31">
        <f t="shared" si="6"/>
        <v>4</v>
      </c>
      <c r="R31">
        <f t="shared" si="6"/>
        <v>2</v>
      </c>
      <c r="S31">
        <f t="shared" si="6"/>
        <v>2</v>
      </c>
      <c r="T31">
        <f t="shared" si="6"/>
        <v>2</v>
      </c>
      <c r="U31">
        <f t="shared" si="6"/>
        <v>3</v>
      </c>
      <c r="V31">
        <f t="shared" si="6"/>
        <v>2</v>
      </c>
      <c r="W31">
        <f t="shared" si="6"/>
        <v>1</v>
      </c>
      <c r="X31">
        <f t="shared" si="6"/>
        <v>4</v>
      </c>
      <c r="Y31">
        <f t="shared" si="6"/>
        <v>4</v>
      </c>
      <c r="Z31">
        <f t="shared" si="6"/>
        <v>2</v>
      </c>
      <c r="AA31">
        <f t="shared" si="6"/>
        <v>2</v>
      </c>
      <c r="AB31">
        <f t="shared" si="6"/>
        <v>2</v>
      </c>
      <c r="AC31">
        <f t="shared" si="6"/>
        <v>3</v>
      </c>
      <c r="AD31">
        <f t="shared" si="6"/>
        <v>2</v>
      </c>
      <c r="AE31">
        <f t="shared" si="6"/>
        <v>2</v>
      </c>
      <c r="AF31">
        <f t="shared" si="6"/>
        <v>1</v>
      </c>
      <c r="AG31">
        <f t="shared" si="6"/>
        <v>5</v>
      </c>
      <c r="AH31">
        <f t="shared" si="6"/>
        <v>2</v>
      </c>
      <c r="AI31">
        <f t="shared" si="6"/>
        <v>2</v>
      </c>
      <c r="AJ31">
        <f t="shared" si="6"/>
        <v>2</v>
      </c>
      <c r="AK31">
        <f t="shared" si="6"/>
        <v>3</v>
      </c>
      <c r="AL31">
        <f t="shared" si="6"/>
        <v>2</v>
      </c>
    </row>
    <row r="32" spans="1:43" x14ac:dyDescent="0.2">
      <c r="A32">
        <v>5</v>
      </c>
      <c r="C32">
        <f t="shared" ref="C32:AL32" si="7">COUNTIF(C$2:C$21,5)</f>
        <v>1</v>
      </c>
      <c r="D32">
        <f t="shared" si="7"/>
        <v>3</v>
      </c>
      <c r="E32">
        <f t="shared" si="7"/>
        <v>0</v>
      </c>
      <c r="H32">
        <f t="shared" si="7"/>
        <v>2</v>
      </c>
      <c r="I32">
        <f t="shared" si="7"/>
        <v>2</v>
      </c>
      <c r="J32">
        <f t="shared" si="7"/>
        <v>0</v>
      </c>
      <c r="K32">
        <f t="shared" si="7"/>
        <v>2</v>
      </c>
      <c r="L32">
        <f t="shared" si="7"/>
        <v>2</v>
      </c>
      <c r="M32">
        <f t="shared" si="7"/>
        <v>3</v>
      </c>
      <c r="N32">
        <f t="shared" si="7"/>
        <v>2</v>
      </c>
      <c r="O32">
        <f t="shared" si="7"/>
        <v>1</v>
      </c>
      <c r="P32">
        <f t="shared" si="7"/>
        <v>2</v>
      </c>
      <c r="Q32">
        <f t="shared" si="7"/>
        <v>2</v>
      </c>
      <c r="R32">
        <f t="shared" si="7"/>
        <v>0</v>
      </c>
      <c r="S32">
        <f t="shared" si="7"/>
        <v>2</v>
      </c>
      <c r="T32">
        <f t="shared" si="7"/>
        <v>2</v>
      </c>
      <c r="U32">
        <f t="shared" si="7"/>
        <v>3</v>
      </c>
      <c r="V32">
        <f t="shared" si="7"/>
        <v>2</v>
      </c>
      <c r="W32">
        <f t="shared" si="7"/>
        <v>2</v>
      </c>
      <c r="X32">
        <f t="shared" si="7"/>
        <v>2</v>
      </c>
      <c r="Y32">
        <f t="shared" si="7"/>
        <v>2</v>
      </c>
      <c r="Z32">
        <f t="shared" si="7"/>
        <v>0</v>
      </c>
      <c r="AA32">
        <f t="shared" si="7"/>
        <v>1</v>
      </c>
      <c r="AB32">
        <f t="shared" si="7"/>
        <v>2</v>
      </c>
      <c r="AC32">
        <f t="shared" si="7"/>
        <v>3</v>
      </c>
      <c r="AD32">
        <f t="shared" si="7"/>
        <v>2</v>
      </c>
      <c r="AE32">
        <f t="shared" si="7"/>
        <v>1</v>
      </c>
      <c r="AF32">
        <f t="shared" si="7"/>
        <v>3</v>
      </c>
      <c r="AG32">
        <f t="shared" si="7"/>
        <v>2</v>
      </c>
      <c r="AH32">
        <f t="shared" si="7"/>
        <v>0</v>
      </c>
      <c r="AI32">
        <f t="shared" si="7"/>
        <v>2</v>
      </c>
      <c r="AJ32">
        <f t="shared" si="7"/>
        <v>2</v>
      </c>
      <c r="AK32">
        <f t="shared" si="7"/>
        <v>4</v>
      </c>
      <c r="AL32">
        <f t="shared" si="7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34</vt:i4>
      </vt:variant>
    </vt:vector>
  </HeadingPairs>
  <TitlesOfParts>
    <vt:vector size="35" baseType="lpstr">
      <vt:lpstr>Data</vt:lpstr>
      <vt:lpstr>Q2</vt:lpstr>
      <vt:lpstr>Q3</vt:lpstr>
      <vt:lpstr>Q4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O. OCHIENG'</dc:creator>
  <cp:lastModifiedBy>maurice.boyd1@outlook.com</cp:lastModifiedBy>
  <dcterms:created xsi:type="dcterms:W3CDTF">2016-06-17T07:18:17Z</dcterms:created>
  <dcterms:modified xsi:type="dcterms:W3CDTF">2016-06-18T03:25:45Z</dcterms:modified>
</cp:coreProperties>
</file>