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05"/>
  <workbookPr autoCompressPictures="0"/>
  <bookViews>
    <workbookView xWindow="0" yWindow="-460" windowWidth="38400" windowHeight="21600" activeTab="6"/>
  </bookViews>
  <sheets>
    <sheet name="BS 03-13" sheetId="1" r:id="rId1"/>
    <sheet name="IS 03-13" sheetId="2" r:id="rId2"/>
    <sheet name="Ratios 03-13" sheetId="11" r:id="rId3"/>
    <sheet name="BS 97-07" sheetId="23" r:id="rId4"/>
    <sheet name="IS 97-07" sheetId="24" r:id="rId5"/>
    <sheet name="Ratios 97-07" sheetId="25" r:id="rId6"/>
    <sheet name="Calculation" sheetId="27" r:id="rId7"/>
  </sheets>
  <externalReferences>
    <externalReference r:id="rId8"/>
  </externalReferences>
  <definedNames>
    <definedName name="_xlnm.Print_Area" localSheetId="0">'BS 03-13'!$A$1:$L$57</definedName>
    <definedName name="_xlnm.Print_Area" localSheetId="1">'IS 03-13'!$A$1:$L$51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7" l="1"/>
  <c r="D14" i="27"/>
  <c r="E14" i="27"/>
  <c r="F14" i="27"/>
  <c r="G14" i="27"/>
  <c r="H14" i="27"/>
  <c r="I14" i="27"/>
  <c r="J14" i="27"/>
  <c r="K14" i="27"/>
  <c r="L14" i="27"/>
  <c r="B14" i="27"/>
  <c r="C15" i="27"/>
  <c r="D15" i="27"/>
  <c r="E15" i="27"/>
  <c r="F15" i="27"/>
  <c r="G15" i="27"/>
  <c r="H15" i="27"/>
  <c r="I15" i="27"/>
  <c r="J15" i="27"/>
  <c r="K15" i="27"/>
  <c r="B15" i="27"/>
  <c r="C13" i="27"/>
  <c r="D13" i="27"/>
  <c r="E13" i="27"/>
  <c r="F13" i="27"/>
  <c r="G13" i="27"/>
  <c r="H13" i="27"/>
  <c r="I13" i="27"/>
  <c r="J13" i="27"/>
  <c r="K13" i="27"/>
  <c r="L13" i="27"/>
  <c r="B13" i="27"/>
  <c r="L12" i="27"/>
  <c r="C12" i="27"/>
  <c r="D12" i="27"/>
  <c r="E12" i="27"/>
  <c r="F12" i="27"/>
  <c r="G12" i="27"/>
  <c r="H12" i="27"/>
  <c r="I12" i="27"/>
  <c r="J12" i="27"/>
  <c r="K12" i="27"/>
  <c r="B12" i="27"/>
  <c r="C4" i="27"/>
  <c r="D4" i="27"/>
  <c r="E4" i="27"/>
  <c r="F4" i="27"/>
  <c r="G4" i="27"/>
  <c r="H4" i="27"/>
  <c r="I4" i="27"/>
  <c r="J4" i="27"/>
  <c r="K4" i="27"/>
  <c r="L4" i="27"/>
  <c r="L2" i="27"/>
  <c r="K2" i="27"/>
  <c r="J2" i="27"/>
  <c r="I2" i="27"/>
  <c r="H2" i="27"/>
  <c r="G2" i="27"/>
  <c r="F2" i="27"/>
  <c r="E2" i="27"/>
  <c r="D2" i="27"/>
  <c r="C2" i="27"/>
  <c r="B2" i="27"/>
  <c r="B4" i="27"/>
  <c r="L5" i="24"/>
  <c r="K5" i="24"/>
  <c r="J5" i="24"/>
  <c r="I5" i="24"/>
  <c r="H5" i="24"/>
  <c r="G5" i="24"/>
  <c r="F5" i="24"/>
  <c r="E5" i="24"/>
  <c r="D5" i="24"/>
  <c r="C5" i="24"/>
  <c r="B5" i="24"/>
  <c r="B4" i="24"/>
  <c r="B3" i="24"/>
  <c r="B2" i="24"/>
  <c r="A1" i="24"/>
  <c r="L40" i="23"/>
  <c r="K40" i="23"/>
  <c r="J40" i="23"/>
  <c r="I40" i="23"/>
  <c r="H40" i="23"/>
  <c r="G40" i="23"/>
  <c r="F40" i="23"/>
  <c r="E40" i="23"/>
  <c r="D40" i="23"/>
  <c r="C40" i="23"/>
  <c r="B40" i="23"/>
  <c r="C2" i="11"/>
  <c r="D2" i="11"/>
  <c r="E2" i="11"/>
  <c r="F2" i="11"/>
  <c r="G2" i="11"/>
  <c r="H2" i="11"/>
  <c r="I2" i="11"/>
  <c r="J2" i="11"/>
  <c r="K2" i="11"/>
  <c r="L2" i="11"/>
  <c r="B2" i="11"/>
  <c r="B5" i="2"/>
  <c r="A1" i="2"/>
  <c r="B2" i="2"/>
  <c r="B3" i="2"/>
  <c r="B4" i="2"/>
  <c r="C5" i="2"/>
  <c r="D5" i="2"/>
  <c r="E5" i="2"/>
  <c r="F5" i="2"/>
  <c r="G5" i="2"/>
  <c r="H5" i="2"/>
  <c r="I5" i="2"/>
  <c r="J5" i="2"/>
  <c r="K5" i="2"/>
  <c r="L5" i="2"/>
</calcChain>
</file>

<file path=xl/sharedStrings.xml><?xml version="1.0" encoding="utf-8"?>
<sst xmlns="http://schemas.openxmlformats.org/spreadsheetml/2006/main" count="670" uniqueCount="115">
  <si>
    <t>Profitability Analysis</t>
  </si>
  <si>
    <t>Gross Profitability</t>
  </si>
  <si>
    <t xml:space="preserve"> Total Current Assets</t>
  </si>
  <si>
    <t xml:space="preserve">   Gross Plant, Property &amp; Equipment</t>
  </si>
  <si>
    <t xml:space="preserve">   Accumulated Depreciation</t>
  </si>
  <si>
    <t xml:space="preserve">  Net Plant, Property &amp; Equipment</t>
  </si>
  <si>
    <t xml:space="preserve">  Investments at Equity</t>
  </si>
  <si>
    <t>ANNUAL BALANCE SHEET</t>
  </si>
  <si>
    <t>TICKER:</t>
  </si>
  <si>
    <t xml:space="preserve"> </t>
  </si>
  <si>
    <t>SIC:</t>
  </si>
  <si>
    <t>GICS:</t>
  </si>
  <si>
    <t>ASSETS</t>
  </si>
  <si>
    <t xml:space="preserve"> Total Current Liabilities</t>
  </si>
  <si>
    <t xml:space="preserve">  Long Term Debt</t>
  </si>
  <si>
    <t xml:space="preserve">  Deferred Taxes</t>
  </si>
  <si>
    <t xml:space="preserve">  Investment Tax Credit</t>
  </si>
  <si>
    <t xml:space="preserve">  Minority Interest</t>
  </si>
  <si>
    <t xml:space="preserve">  Other Liabilities</t>
  </si>
  <si>
    <t>EQUITY</t>
  </si>
  <si>
    <t xml:space="preserve">  Preferred Stock - Redeemable</t>
  </si>
  <si>
    <t xml:space="preserve">  Preferred Stock - Nonredeemable</t>
  </si>
  <si>
    <t xml:space="preserve"> Total Preferred Stock</t>
  </si>
  <si>
    <t xml:space="preserve">  Common Stock</t>
  </si>
  <si>
    <t xml:space="preserve">  Capital Surplus</t>
  </si>
  <si>
    <t xml:space="preserve">  Retained Earnings</t>
  </si>
  <si>
    <t xml:space="preserve">  Less: Treasury Stock</t>
  </si>
  <si>
    <t xml:space="preserve"> Common Equity</t>
  </si>
  <si>
    <t>TOTAL EQUITY</t>
  </si>
  <si>
    <t>TOTAL LIABILITIES &amp; EQUITY</t>
  </si>
  <si>
    <t>COMMON SHARES OUTSTANDING</t>
  </si>
  <si>
    <t>ANNUAL INCOME STATEMENT</t>
  </si>
  <si>
    <t>Sales</t>
  </si>
  <si>
    <t xml:space="preserve">  Cost of Goods Sold</t>
  </si>
  <si>
    <t>Gross Profit</t>
  </si>
  <si>
    <t xml:space="preserve">  Selling, General, &amp;</t>
  </si>
  <si>
    <t xml:space="preserve">     Administrative Expense</t>
  </si>
  <si>
    <t xml:space="preserve">  Extraordinary Items</t>
  </si>
  <si>
    <t xml:space="preserve">  Discontinued Operations</t>
  </si>
  <si>
    <t>Equity Multiplier</t>
  </si>
  <si>
    <t>Return on Equity</t>
  </si>
  <si>
    <t>Operating Profitability</t>
  </si>
  <si>
    <t>Return on Assets</t>
  </si>
  <si>
    <t>Efficiency Analysis</t>
  </si>
  <si>
    <t>Receivable Turnover</t>
  </si>
  <si>
    <t>Receivable DSO</t>
  </si>
  <si>
    <t>Inventory Turnover</t>
  </si>
  <si>
    <t>Net Fixed Asset Turnover</t>
  </si>
  <si>
    <t>Liquidity Analysis</t>
  </si>
  <si>
    <t>Current Ratio</t>
  </si>
  <si>
    <t>Quick Ratio</t>
  </si>
  <si>
    <t>Cash Ratio</t>
  </si>
  <si>
    <t>Times Interest Earned</t>
  </si>
  <si>
    <t>Leverage Ratio</t>
  </si>
  <si>
    <t>Total Debt to Total Assets</t>
  </si>
  <si>
    <t>Total Debt to Total Equity</t>
  </si>
  <si>
    <t>Long Term Term Debt to Total Assets</t>
  </si>
  <si>
    <t>TOTAL LIABILITIES</t>
  </si>
  <si>
    <t>Inventory DCO</t>
  </si>
  <si>
    <t>@CF</t>
  </si>
  <si>
    <t>Accounts Payable Turnover</t>
  </si>
  <si>
    <t>Accounts Payable DCO</t>
  </si>
  <si>
    <t>Net PP&amp;E Turnover</t>
  </si>
  <si>
    <t>Financial Analysis</t>
  </si>
  <si>
    <t xml:space="preserve">  Cash &amp; Equivalents</t>
  </si>
  <si>
    <t xml:space="preserve">  Net Receivables</t>
  </si>
  <si>
    <t xml:space="preserve">  Inventories</t>
  </si>
  <si>
    <t xml:space="preserve">  Prepaid Expenses</t>
  </si>
  <si>
    <t xml:space="preserve">  Other Current Assets</t>
  </si>
  <si>
    <t>------------------</t>
  </si>
  <si>
    <t>KR</t>
  </si>
  <si>
    <t>Kroger Company</t>
  </si>
  <si>
    <t xml:space="preserve">  Other Investments</t>
  </si>
  <si>
    <t xml:space="preserve">  Intangibles</t>
  </si>
  <si>
    <t xml:space="preserve">  Deferred Charges</t>
  </si>
  <si>
    <t xml:space="preserve">  Other Assets</t>
  </si>
  <si>
    <t>TOTAL ASSETS</t>
  </si>
  <si>
    <t>LIABILITIES</t>
  </si>
  <si>
    <t xml:space="preserve">  Long Term Debt Due In One Year</t>
  </si>
  <si>
    <t xml:space="preserve">  Notes Payable</t>
  </si>
  <si>
    <t xml:space="preserve">  Accounts Payable</t>
  </si>
  <si>
    <t xml:space="preserve">  Taxes Payable</t>
  </si>
  <si>
    <t xml:space="preserve">  Accrued Expenses</t>
  </si>
  <si>
    <t xml:space="preserve">  Other Current Liabilities</t>
  </si>
  <si>
    <t>Operating Income Before Deprec.</t>
  </si>
  <si>
    <t xml:space="preserve">  Depreciation, Depletion, &amp;</t>
  </si>
  <si>
    <t xml:space="preserve">     Amortization</t>
  </si>
  <si>
    <t>Operating Profit</t>
  </si>
  <si>
    <t xml:space="preserve">   Interest Expense</t>
  </si>
  <si>
    <t xml:space="preserve">   Non-Operating Income/Expense</t>
  </si>
  <si>
    <t xml:space="preserve">   Special Items</t>
  </si>
  <si>
    <t>Pretax Income</t>
  </si>
  <si>
    <t xml:space="preserve">  Total Income Taxes</t>
  </si>
  <si>
    <t>Income Before Extraordinary</t>
  </si>
  <si>
    <t xml:space="preserve">   Items &amp; Discontinued Operations</t>
  </si>
  <si>
    <t>Preferred Dividends</t>
  </si>
  <si>
    <t>Available for Common</t>
  </si>
  <si>
    <t xml:space="preserve">  Savings Due to Common</t>
  </si>
  <si>
    <t xml:space="preserve">     Stock Equivalents</t>
  </si>
  <si>
    <t>Adjusted Available for Common</t>
  </si>
  <si>
    <t>Adjusted Net Income</t>
  </si>
  <si>
    <t>Earnings Per Share Basic -</t>
  </si>
  <si>
    <t xml:space="preserve"> Excluding Extra Items &amp; Disc Op</t>
  </si>
  <si>
    <t xml:space="preserve"> Including Extra Items &amp; Disc Op</t>
  </si>
  <si>
    <t>Earnings Per Share Diluted-</t>
  </si>
  <si>
    <t>Earnings Per Share Diluted -</t>
  </si>
  <si>
    <t>EPS Basic from Operations</t>
  </si>
  <si>
    <t>EPS Diluted from Ops</t>
  </si>
  <si>
    <t>Dividends Per Share</t>
  </si>
  <si>
    <t>Com Shares for Basic EPS</t>
  </si>
  <si>
    <t>Com Shares for Diluted EPS</t>
  </si>
  <si>
    <t>DuPont Analysis</t>
  </si>
  <si>
    <t>Net Profitability</t>
  </si>
  <si>
    <t>Total Asset Turnover</t>
  </si>
  <si>
    <t>@NA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</si>
</sst>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10" fontId="0" fillId="0" borderId="0" xfId="3" applyNumberFormat="1" applyFont="1"/>
    <xf numFmtId="166" fontId="0" fillId="0" borderId="0" xfId="0" applyNumberFormat="1"/>
    <xf numFmtId="10" fontId="0" fillId="0" borderId="0" xfId="0" applyNumberFormat="1"/>
    <xf numFmtId="0" fontId="2" fillId="0" borderId="0" xfId="0" applyFont="1"/>
    <xf numFmtId="166" fontId="3" fillId="0" borderId="0" xfId="0" applyNumberFormat="1" applyFont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17" fontId="2" fillId="0" borderId="0" xfId="0" applyNumberFormat="1" applyFont="1" applyAlignment="1">
      <alignment horizontal="center"/>
    </xf>
    <xf numFmtId="164" fontId="0" fillId="0" borderId="0" xfId="2" applyFont="1"/>
    <xf numFmtId="0" fontId="0" fillId="0" borderId="0" xfId="0" applyAlignment="1">
      <alignment horizontal="right"/>
    </xf>
    <xf numFmtId="165" fontId="0" fillId="0" borderId="0" xfId="1" applyFont="1"/>
    <xf numFmtId="2" fontId="0" fillId="0" borderId="0" xfId="0" applyNumberFormat="1"/>
    <xf numFmtId="166" fontId="1" fillId="0" borderId="0" xfId="0" applyNumberFormat="1" applyFont="1"/>
    <xf numFmtId="0" fontId="8" fillId="0" borderId="0" xfId="0" applyFont="1"/>
    <xf numFmtId="164" fontId="0" fillId="0" borderId="0" xfId="0" applyNumberFormat="1"/>
  </cellXfs>
  <cellStyles count="11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berg/Dropbox/CRF%20102%20Update/Kroger%20Financial%20Statements%20and%20Ratios%201997-20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s"/>
      <sheetName val="Income Statements"/>
      <sheetName val="Ratios"/>
    </sheetNames>
    <sheetDataSet>
      <sheetData sheetId="0">
        <row r="1">
          <cell r="A1" t="str">
            <v>Kroger Company</v>
          </cell>
        </row>
        <row r="2">
          <cell r="B2" t="str">
            <v>KR</v>
          </cell>
        </row>
        <row r="3">
          <cell r="B3">
            <v>5411</v>
          </cell>
        </row>
        <row r="4">
          <cell r="B4">
            <v>30101030</v>
          </cell>
        </row>
        <row r="5">
          <cell r="B5">
            <v>39083</v>
          </cell>
          <cell r="C5">
            <v>38718</v>
          </cell>
          <cell r="D5">
            <v>38353</v>
          </cell>
          <cell r="E5">
            <v>37987</v>
          </cell>
          <cell r="F5">
            <v>37622</v>
          </cell>
          <cell r="G5">
            <v>37257</v>
          </cell>
          <cell r="H5">
            <v>36892</v>
          </cell>
          <cell r="I5">
            <v>36526</v>
          </cell>
          <cell r="J5">
            <v>36161</v>
          </cell>
          <cell r="K5">
            <v>35796</v>
          </cell>
          <cell r="L5">
            <v>35431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9"/>
  <sheetViews>
    <sheetView zoomScale="110" zoomScaleNormal="110" zoomScalePage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0" sqref="B60"/>
    </sheetView>
  </sheetViews>
  <sheetFormatPr baseColWidth="10" defaultColWidth="8.83203125" defaultRowHeight="12" x14ac:dyDescent="0"/>
  <cols>
    <col min="1" max="1" width="36.6640625" bestFit="1" customWidth="1"/>
    <col min="2" max="2" width="14.33203125" customWidth="1"/>
    <col min="3" max="3" width="14.33203125" bestFit="1" customWidth="1"/>
    <col min="4" max="5" width="14.33203125" customWidth="1"/>
    <col min="6" max="6" width="14.33203125" bestFit="1" customWidth="1"/>
    <col min="7" max="11" width="14.33203125" customWidth="1"/>
    <col min="12" max="12" width="11.6640625" customWidth="1"/>
  </cols>
  <sheetData>
    <row r="1" spans="1:12" ht="28">
      <c r="A1" s="7" t="s">
        <v>71</v>
      </c>
      <c r="C1" t="s">
        <v>7</v>
      </c>
    </row>
    <row r="2" spans="1:12">
      <c r="A2" t="s">
        <v>8</v>
      </c>
      <c r="B2" t="s">
        <v>70</v>
      </c>
      <c r="C2" t="s">
        <v>9</v>
      </c>
      <c r="D2" t="s">
        <v>9</v>
      </c>
      <c r="E2" t="s">
        <v>9</v>
      </c>
      <c r="F2" t="s">
        <v>9</v>
      </c>
    </row>
    <row r="3" spans="1:12">
      <c r="A3" t="s">
        <v>10</v>
      </c>
      <c r="B3">
        <v>5411</v>
      </c>
    </row>
    <row r="4" spans="1:12">
      <c r="A4" t="s">
        <v>11</v>
      </c>
      <c r="B4">
        <v>30101030</v>
      </c>
    </row>
    <row r="5" spans="1:12">
      <c r="B5" s="10">
        <v>41275</v>
      </c>
      <c r="C5" s="10">
        <v>40909</v>
      </c>
      <c r="D5" s="10">
        <v>40544</v>
      </c>
      <c r="E5" s="10">
        <v>40179</v>
      </c>
      <c r="F5" s="10">
        <v>39814</v>
      </c>
      <c r="G5" s="10">
        <v>39448</v>
      </c>
      <c r="H5" s="10">
        <v>39083</v>
      </c>
      <c r="I5" s="10">
        <v>38718</v>
      </c>
      <c r="J5" s="10">
        <v>38353</v>
      </c>
      <c r="K5" s="10">
        <v>37987</v>
      </c>
      <c r="L5" s="10">
        <v>37622</v>
      </c>
    </row>
    <row r="6" spans="1:12">
      <c r="A6" t="s">
        <v>12</v>
      </c>
    </row>
    <row r="7" spans="1:12">
      <c r="A7" t="s">
        <v>64</v>
      </c>
      <c r="B7" s="11">
        <v>1193</v>
      </c>
      <c r="C7" s="11">
        <v>974</v>
      </c>
      <c r="D7" s="11">
        <v>1491</v>
      </c>
      <c r="E7" s="11">
        <v>1078</v>
      </c>
      <c r="F7" s="11">
        <v>894</v>
      </c>
      <c r="G7" s="11">
        <v>918</v>
      </c>
      <c r="H7" s="11">
        <v>803</v>
      </c>
      <c r="I7" s="11">
        <v>210</v>
      </c>
      <c r="J7" s="11">
        <v>144</v>
      </c>
      <c r="K7" s="11">
        <v>159</v>
      </c>
      <c r="L7" s="11">
        <v>171</v>
      </c>
    </row>
    <row r="8" spans="1:12">
      <c r="A8" t="s">
        <v>65</v>
      </c>
      <c r="B8" s="11">
        <v>1051</v>
      </c>
      <c r="C8" s="11">
        <v>949</v>
      </c>
      <c r="D8" s="11">
        <v>845</v>
      </c>
      <c r="E8" s="11">
        <v>909</v>
      </c>
      <c r="F8" s="11">
        <v>944</v>
      </c>
      <c r="G8" s="11">
        <v>786</v>
      </c>
      <c r="H8" s="11">
        <v>778</v>
      </c>
      <c r="I8" s="11">
        <v>686</v>
      </c>
      <c r="J8" s="11">
        <v>828</v>
      </c>
      <c r="K8" s="11">
        <v>740</v>
      </c>
      <c r="L8" s="11">
        <v>677</v>
      </c>
    </row>
    <row r="9" spans="1:12">
      <c r="A9" t="s">
        <v>66</v>
      </c>
      <c r="B9" s="11">
        <v>5146</v>
      </c>
      <c r="C9" s="11">
        <v>5114</v>
      </c>
      <c r="D9" s="11">
        <v>4966</v>
      </c>
      <c r="E9" s="11">
        <v>4902</v>
      </c>
      <c r="F9" s="11">
        <v>4859</v>
      </c>
      <c r="G9" s="11">
        <v>4855</v>
      </c>
      <c r="H9" s="11">
        <v>4609</v>
      </c>
      <c r="I9" s="11">
        <v>4486</v>
      </c>
      <c r="J9" s="11">
        <v>4356</v>
      </c>
      <c r="K9" s="11">
        <v>4169</v>
      </c>
      <c r="L9" s="11">
        <v>4175</v>
      </c>
    </row>
    <row r="10" spans="1:12">
      <c r="A10" t="s">
        <v>67</v>
      </c>
      <c r="B10" s="11" t="s">
        <v>59</v>
      </c>
      <c r="C10" s="11" t="s">
        <v>59</v>
      </c>
      <c r="D10" s="11" t="s">
        <v>59</v>
      </c>
      <c r="E10" s="11" t="s">
        <v>59</v>
      </c>
      <c r="F10" s="11" t="s">
        <v>59</v>
      </c>
      <c r="G10" s="11" t="s">
        <v>59</v>
      </c>
      <c r="H10" s="11" t="s">
        <v>59</v>
      </c>
      <c r="I10" s="11" t="s">
        <v>59</v>
      </c>
      <c r="J10" s="11" t="s">
        <v>59</v>
      </c>
      <c r="K10" s="11" t="s">
        <v>59</v>
      </c>
      <c r="L10" s="11" t="s">
        <v>59</v>
      </c>
    </row>
    <row r="11" spans="1:12">
      <c r="A11" t="s">
        <v>68</v>
      </c>
      <c r="B11" s="11">
        <v>569</v>
      </c>
      <c r="C11" s="11">
        <v>288</v>
      </c>
      <c r="D11" s="11">
        <v>319</v>
      </c>
      <c r="E11" s="11">
        <v>561</v>
      </c>
      <c r="F11" s="11">
        <v>509</v>
      </c>
      <c r="G11" s="11">
        <v>555</v>
      </c>
      <c r="H11" s="11">
        <v>565</v>
      </c>
      <c r="I11" s="11">
        <v>1084</v>
      </c>
      <c r="J11" s="11">
        <v>1078</v>
      </c>
      <c r="K11" s="11">
        <v>1130</v>
      </c>
      <c r="L11" s="11">
        <v>543</v>
      </c>
    </row>
    <row r="12" spans="1:12">
      <c r="B12" s="11" t="s">
        <v>69</v>
      </c>
      <c r="C12" s="11" t="s">
        <v>69</v>
      </c>
      <c r="D12" s="11" t="s">
        <v>69</v>
      </c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/>
    </row>
    <row r="13" spans="1:12">
      <c r="A13" t="s">
        <v>2</v>
      </c>
      <c r="B13" s="11">
        <v>7959</v>
      </c>
      <c r="C13" s="11">
        <v>7325</v>
      </c>
      <c r="D13" s="11">
        <v>7621</v>
      </c>
      <c r="E13" s="11">
        <v>7450</v>
      </c>
      <c r="F13" s="11">
        <v>7206</v>
      </c>
      <c r="G13" s="11">
        <v>7114</v>
      </c>
      <c r="H13" s="11">
        <v>6755</v>
      </c>
      <c r="I13" s="11">
        <v>6466</v>
      </c>
      <c r="J13" s="11">
        <v>6406</v>
      </c>
      <c r="K13" s="11">
        <v>6198</v>
      </c>
      <c r="L13" s="11">
        <v>5566</v>
      </c>
    </row>
    <row r="14" spans="1:12">
      <c r="A14" t="s">
        <v>3</v>
      </c>
      <c r="B14" s="11">
        <v>29370</v>
      </c>
      <c r="C14" s="11">
        <v>28071</v>
      </c>
      <c r="D14" s="11">
        <v>26716</v>
      </c>
      <c r="E14" s="11">
        <v>25673</v>
      </c>
      <c r="F14" s="11">
        <v>23900</v>
      </c>
      <c r="G14" s="11">
        <v>22436</v>
      </c>
      <c r="H14" s="11">
        <v>20982</v>
      </c>
      <c r="I14" s="11">
        <v>19786</v>
      </c>
      <c r="J14" s="11">
        <v>19203</v>
      </c>
      <c r="K14" s="11">
        <v>18425</v>
      </c>
      <c r="L14" s="11">
        <v>17429</v>
      </c>
    </row>
    <row r="15" spans="1:12">
      <c r="A15" t="s">
        <v>4</v>
      </c>
      <c r="B15" s="11">
        <v>14495</v>
      </c>
      <c r="C15" s="11">
        <v>13607</v>
      </c>
      <c r="D15" s="11">
        <v>12569</v>
      </c>
      <c r="E15" s="11">
        <v>11744</v>
      </c>
      <c r="F15" s="11">
        <v>10739</v>
      </c>
      <c r="G15" s="11">
        <v>9938</v>
      </c>
      <c r="H15" s="11">
        <v>9203</v>
      </c>
      <c r="I15" s="11">
        <v>8421</v>
      </c>
      <c r="J15" s="11">
        <v>7706</v>
      </c>
      <c r="K15" s="11">
        <v>7247</v>
      </c>
      <c r="L15" s="11">
        <v>6881</v>
      </c>
    </row>
    <row r="16" spans="1:12">
      <c r="B16" s="11" t="s">
        <v>69</v>
      </c>
      <c r="C16" s="11" t="s">
        <v>69</v>
      </c>
      <c r="D16" s="11" t="s">
        <v>69</v>
      </c>
      <c r="E16" s="11" t="s">
        <v>69</v>
      </c>
      <c r="F16" s="11" t="s">
        <v>69</v>
      </c>
      <c r="G16" s="11" t="s">
        <v>69</v>
      </c>
      <c r="H16" s="11" t="s">
        <v>69</v>
      </c>
      <c r="I16" s="11" t="s">
        <v>69</v>
      </c>
      <c r="J16" s="11" t="s">
        <v>69</v>
      </c>
      <c r="K16" s="11" t="s">
        <v>69</v>
      </c>
      <c r="L16" s="11"/>
    </row>
    <row r="17" spans="1:12">
      <c r="A17" t="s">
        <v>5</v>
      </c>
      <c r="B17" s="11">
        <v>14875</v>
      </c>
      <c r="C17" s="11">
        <v>14464</v>
      </c>
      <c r="D17" s="11">
        <v>14147</v>
      </c>
      <c r="E17" s="11">
        <v>13929</v>
      </c>
      <c r="F17" s="11">
        <v>13161</v>
      </c>
      <c r="G17" s="11">
        <v>12498</v>
      </c>
      <c r="H17" s="11">
        <v>11779</v>
      </c>
      <c r="I17" s="11">
        <v>11365</v>
      </c>
      <c r="J17" s="11">
        <v>11497</v>
      </c>
      <c r="K17" s="11">
        <v>11178</v>
      </c>
      <c r="L17" s="11">
        <v>10548</v>
      </c>
    </row>
    <row r="18" spans="1:12">
      <c r="A18" t="s">
        <v>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>
      <c r="A19" t="s">
        <v>72</v>
      </c>
      <c r="B19" s="11">
        <v>44</v>
      </c>
      <c r="C19" s="11">
        <v>50</v>
      </c>
      <c r="D19" s="11">
        <v>69</v>
      </c>
      <c r="E19" s="11">
        <v>68</v>
      </c>
      <c r="F19" s="11">
        <v>67</v>
      </c>
      <c r="G19" s="11">
        <v>75</v>
      </c>
      <c r="H19" s="11">
        <v>152</v>
      </c>
      <c r="I19" s="11">
        <v>119</v>
      </c>
      <c r="J19" s="11">
        <v>104</v>
      </c>
      <c r="K19" s="11">
        <v>85</v>
      </c>
      <c r="L19" s="11">
        <v>126</v>
      </c>
    </row>
    <row r="20" spans="1:12">
      <c r="A20" t="s">
        <v>73</v>
      </c>
      <c r="B20" s="11">
        <v>1234</v>
      </c>
      <c r="C20" s="11">
        <v>1138</v>
      </c>
      <c r="D20" s="11">
        <v>1140</v>
      </c>
      <c r="E20" s="11">
        <v>1158</v>
      </c>
      <c r="F20" s="11">
        <v>2271</v>
      </c>
      <c r="G20" s="11">
        <v>2234</v>
      </c>
      <c r="H20" s="11">
        <v>2268</v>
      </c>
      <c r="I20" s="11">
        <v>2295</v>
      </c>
      <c r="J20" s="11">
        <v>2264</v>
      </c>
      <c r="K20" s="11">
        <v>3163</v>
      </c>
      <c r="L20" s="11">
        <v>3595</v>
      </c>
    </row>
    <row r="21" spans="1:12">
      <c r="A21" t="s">
        <v>74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>
      <c r="A22" t="s">
        <v>75</v>
      </c>
      <c r="B22" s="11">
        <v>540</v>
      </c>
      <c r="C22" s="11">
        <v>499</v>
      </c>
      <c r="D22" s="11">
        <v>528</v>
      </c>
      <c r="E22" s="11">
        <v>488</v>
      </c>
      <c r="F22" s="11">
        <v>506</v>
      </c>
      <c r="G22" s="11">
        <v>378</v>
      </c>
      <c r="H22" s="11">
        <v>261</v>
      </c>
      <c r="I22" s="11">
        <v>237</v>
      </c>
      <c r="J22" s="11">
        <v>220</v>
      </c>
      <c r="K22" s="11">
        <v>139</v>
      </c>
      <c r="L22" s="11">
        <v>267</v>
      </c>
    </row>
    <row r="23" spans="1:12">
      <c r="B23" s="11" t="s">
        <v>69</v>
      </c>
      <c r="C23" s="11" t="s">
        <v>69</v>
      </c>
      <c r="D23" s="11" t="s">
        <v>69</v>
      </c>
      <c r="E23" s="11" t="s">
        <v>69</v>
      </c>
      <c r="F23" s="11" t="s">
        <v>69</v>
      </c>
      <c r="G23" s="11" t="s">
        <v>69</v>
      </c>
      <c r="H23" s="11" t="s">
        <v>69</v>
      </c>
      <c r="I23" s="11" t="s">
        <v>69</v>
      </c>
      <c r="J23" s="11" t="s">
        <v>69</v>
      </c>
      <c r="K23" s="11" t="s">
        <v>69</v>
      </c>
      <c r="L23" s="11"/>
    </row>
    <row r="24" spans="1:12">
      <c r="A24" t="s">
        <v>76</v>
      </c>
      <c r="B24" s="11">
        <v>24652</v>
      </c>
      <c r="C24" s="11">
        <v>23476</v>
      </c>
      <c r="D24" s="11">
        <v>23505</v>
      </c>
      <c r="E24" s="11">
        <v>23093</v>
      </c>
      <c r="F24" s="11">
        <v>23211</v>
      </c>
      <c r="G24" s="11">
        <v>22299</v>
      </c>
      <c r="H24" s="11">
        <v>21215</v>
      </c>
      <c r="I24" s="11">
        <v>20482</v>
      </c>
      <c r="J24" s="11">
        <v>20491</v>
      </c>
      <c r="K24" s="11">
        <v>20763</v>
      </c>
      <c r="L24" s="11">
        <v>20102</v>
      </c>
    </row>
    <row r="25" spans="1:12">
      <c r="A25" t="s">
        <v>77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t="s">
        <v>78</v>
      </c>
      <c r="B26" s="11">
        <v>2734</v>
      </c>
      <c r="C26" s="11">
        <v>1315</v>
      </c>
      <c r="D26" s="11">
        <v>588</v>
      </c>
      <c r="E26" s="11">
        <v>579</v>
      </c>
      <c r="F26" s="11">
        <v>558</v>
      </c>
      <c r="G26" s="11">
        <v>1592</v>
      </c>
      <c r="H26" s="11">
        <v>906</v>
      </c>
      <c r="I26" s="11">
        <v>554</v>
      </c>
      <c r="J26" s="11">
        <v>71</v>
      </c>
      <c r="K26" s="11">
        <v>248</v>
      </c>
      <c r="L26" s="11">
        <v>352</v>
      </c>
    </row>
    <row r="27" spans="1:12">
      <c r="A27" t="s">
        <v>79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>
      <c r="A28" t="s">
        <v>80</v>
      </c>
      <c r="B28" s="11">
        <v>4524</v>
      </c>
      <c r="C28" s="11">
        <v>4329</v>
      </c>
      <c r="D28" s="11">
        <v>4227</v>
      </c>
      <c r="E28" s="11">
        <v>3890</v>
      </c>
      <c r="F28" s="11">
        <v>3822</v>
      </c>
      <c r="G28" s="11">
        <v>4050</v>
      </c>
      <c r="H28" s="11">
        <v>3804</v>
      </c>
      <c r="I28" s="11">
        <v>3550</v>
      </c>
      <c r="J28" s="11">
        <v>3778</v>
      </c>
      <c r="K28" s="11">
        <v>3637</v>
      </c>
      <c r="L28" s="11">
        <v>3278</v>
      </c>
    </row>
    <row r="29" spans="1:12">
      <c r="A29" t="s">
        <v>81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 t="s">
        <v>59</v>
      </c>
      <c r="K29" s="11" t="s">
        <v>59</v>
      </c>
      <c r="L29" s="11" t="s">
        <v>59</v>
      </c>
    </row>
    <row r="30" spans="1:12">
      <c r="A30" t="s">
        <v>82</v>
      </c>
      <c r="B30" s="11">
        <v>977</v>
      </c>
      <c r="C30" s="11">
        <v>1056</v>
      </c>
      <c r="D30" s="11">
        <v>888</v>
      </c>
      <c r="E30" s="11">
        <v>786</v>
      </c>
      <c r="F30" s="11">
        <v>828</v>
      </c>
      <c r="G30" s="11">
        <v>815</v>
      </c>
      <c r="H30" s="11">
        <v>796</v>
      </c>
      <c r="I30" s="11">
        <v>742</v>
      </c>
      <c r="J30" s="11">
        <v>659</v>
      </c>
      <c r="K30" s="11">
        <v>547</v>
      </c>
      <c r="L30" s="11">
        <v>571</v>
      </c>
    </row>
    <row r="31" spans="1:12">
      <c r="A31" t="s">
        <v>83</v>
      </c>
      <c r="B31" s="11">
        <v>2822</v>
      </c>
      <c r="C31" s="11">
        <v>2405</v>
      </c>
      <c r="D31" s="11">
        <v>2367</v>
      </c>
      <c r="E31" s="11">
        <v>2459</v>
      </c>
      <c r="F31" s="11">
        <v>2421</v>
      </c>
      <c r="G31" s="11">
        <v>2232</v>
      </c>
      <c r="H31" s="11">
        <v>2075</v>
      </c>
      <c r="I31" s="11">
        <v>1869</v>
      </c>
      <c r="J31" s="11">
        <v>1808</v>
      </c>
      <c r="K31" s="11">
        <v>1733</v>
      </c>
      <c r="L31" s="11">
        <v>1407</v>
      </c>
    </row>
    <row r="32" spans="1:12">
      <c r="B32" s="11" t="s">
        <v>69</v>
      </c>
      <c r="C32" s="11" t="s">
        <v>69</v>
      </c>
      <c r="D32" s="11" t="s">
        <v>69</v>
      </c>
      <c r="E32" s="11" t="s">
        <v>69</v>
      </c>
      <c r="F32" s="11" t="s">
        <v>69</v>
      </c>
      <c r="G32" s="11" t="s">
        <v>69</v>
      </c>
      <c r="H32" s="11" t="s">
        <v>69</v>
      </c>
      <c r="I32" s="11" t="s">
        <v>69</v>
      </c>
      <c r="J32" s="11" t="s">
        <v>69</v>
      </c>
      <c r="K32" s="11" t="s">
        <v>69</v>
      </c>
      <c r="L32" s="11"/>
    </row>
    <row r="33" spans="1:12">
      <c r="A33" t="s">
        <v>13</v>
      </c>
      <c r="B33" s="11">
        <v>11057</v>
      </c>
      <c r="C33" s="11">
        <v>9105</v>
      </c>
      <c r="D33" s="11">
        <v>8070</v>
      </c>
      <c r="E33" s="11">
        <v>7714</v>
      </c>
      <c r="F33" s="11">
        <v>7629</v>
      </c>
      <c r="G33" s="11">
        <v>8689</v>
      </c>
      <c r="H33" s="11">
        <v>7581</v>
      </c>
      <c r="I33" s="11">
        <v>6715</v>
      </c>
      <c r="J33" s="11">
        <v>6316</v>
      </c>
      <c r="K33" s="11">
        <v>6165</v>
      </c>
      <c r="L33" s="11">
        <v>5608</v>
      </c>
    </row>
    <row r="34" spans="1:12" ht="12" customHeight="1">
      <c r="A34" t="s">
        <v>14</v>
      </c>
      <c r="B34" s="11">
        <v>6145</v>
      </c>
      <c r="C34" s="11">
        <v>6850</v>
      </c>
      <c r="D34" s="11">
        <v>7304</v>
      </c>
      <c r="E34" s="11">
        <v>7477</v>
      </c>
      <c r="F34" s="11">
        <v>7505</v>
      </c>
      <c r="G34" s="11">
        <v>6529</v>
      </c>
      <c r="H34" s="11">
        <v>6154</v>
      </c>
      <c r="I34" s="11">
        <v>6678</v>
      </c>
      <c r="J34" s="11">
        <v>7900</v>
      </c>
      <c r="K34" s="11">
        <v>8116</v>
      </c>
      <c r="L34" s="11">
        <v>8222</v>
      </c>
    </row>
    <row r="35" spans="1:12">
      <c r="A35" t="s">
        <v>15</v>
      </c>
      <c r="B35" s="11">
        <v>800</v>
      </c>
      <c r="C35" s="11">
        <v>647</v>
      </c>
      <c r="D35" s="11">
        <v>750</v>
      </c>
      <c r="E35" s="11">
        <v>568</v>
      </c>
      <c r="F35" s="11">
        <v>384</v>
      </c>
      <c r="G35" s="11">
        <v>367</v>
      </c>
      <c r="H35" s="11">
        <v>722</v>
      </c>
      <c r="I35" s="11">
        <v>843</v>
      </c>
      <c r="J35" s="11">
        <v>939</v>
      </c>
      <c r="K35" s="11">
        <v>974</v>
      </c>
      <c r="L35" s="11">
        <v>709</v>
      </c>
    </row>
    <row r="36" spans="1:12">
      <c r="A36" t="s">
        <v>16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>
      <c r="A37" t="s">
        <v>17</v>
      </c>
      <c r="B37" s="11">
        <v>0</v>
      </c>
      <c r="C37" s="11">
        <v>0</v>
      </c>
      <c r="D37" s="11">
        <v>0</v>
      </c>
      <c r="E37" s="11">
        <v>0</v>
      </c>
      <c r="F37" s="11">
        <v>95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>
      <c r="A38" t="s">
        <v>18</v>
      </c>
      <c r="B38" s="11">
        <v>2436</v>
      </c>
      <c r="C38" s="11">
        <v>2908</v>
      </c>
      <c r="D38" s="11">
        <v>2083</v>
      </c>
      <c r="E38" s="11">
        <v>2428</v>
      </c>
      <c r="F38" s="11">
        <v>2422</v>
      </c>
      <c r="G38" s="11">
        <v>1800</v>
      </c>
      <c r="H38" s="11">
        <v>1835</v>
      </c>
      <c r="I38" s="11">
        <v>1856</v>
      </c>
      <c r="J38" s="11">
        <v>1796</v>
      </c>
      <c r="K38" s="11">
        <v>1523</v>
      </c>
      <c r="L38" s="11">
        <v>1713</v>
      </c>
    </row>
    <row r="39" spans="1:12">
      <c r="B39" s="11" t="s">
        <v>69</v>
      </c>
      <c r="C39" s="11" t="s">
        <v>69</v>
      </c>
      <c r="D39" s="11" t="s">
        <v>69</v>
      </c>
      <c r="E39" s="11" t="s">
        <v>69</v>
      </c>
      <c r="F39" s="11" t="s">
        <v>69</v>
      </c>
      <c r="G39" s="11" t="s">
        <v>69</v>
      </c>
      <c r="H39" s="11" t="s">
        <v>69</v>
      </c>
      <c r="I39" s="11" t="s">
        <v>69</v>
      </c>
      <c r="J39" s="11" t="s">
        <v>69</v>
      </c>
      <c r="K39" s="11" t="s">
        <v>69</v>
      </c>
      <c r="L39" s="11"/>
    </row>
    <row r="40" spans="1:12">
      <c r="A40" t="s">
        <v>57</v>
      </c>
      <c r="B40" s="11">
        <v>20438</v>
      </c>
      <c r="C40" s="11">
        <v>19510</v>
      </c>
      <c r="D40" s="11">
        <v>18207</v>
      </c>
      <c r="E40" s="11">
        <v>18187</v>
      </c>
      <c r="F40" s="11">
        <v>17940</v>
      </c>
      <c r="G40" s="11">
        <v>17385</v>
      </c>
      <c r="H40" s="11">
        <v>16292</v>
      </c>
      <c r="I40" s="11">
        <v>16092</v>
      </c>
      <c r="J40" s="11">
        <v>16951</v>
      </c>
      <c r="K40" s="11">
        <v>16778</v>
      </c>
      <c r="L40" s="11">
        <v>16252</v>
      </c>
    </row>
    <row r="42" spans="1:12">
      <c r="A42" t="s">
        <v>19</v>
      </c>
    </row>
    <row r="43" spans="1:12">
      <c r="A43" t="s">
        <v>20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>
      <c r="A44" t="s">
        <v>21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B45" s="11" t="s">
        <v>69</v>
      </c>
      <c r="C45" s="11" t="s">
        <v>69</v>
      </c>
      <c r="D45" s="11" t="s">
        <v>69</v>
      </c>
      <c r="E45" s="11" t="s">
        <v>69</v>
      </c>
      <c r="F45" s="11" t="s">
        <v>69</v>
      </c>
      <c r="G45" s="11" t="s">
        <v>69</v>
      </c>
      <c r="H45" s="11" t="s">
        <v>69</v>
      </c>
      <c r="I45" s="11" t="s">
        <v>69</v>
      </c>
      <c r="J45" s="11" t="s">
        <v>69</v>
      </c>
      <c r="K45" s="11" t="s">
        <v>69</v>
      </c>
      <c r="L45" s="11"/>
    </row>
    <row r="46" spans="1:12">
      <c r="A46" t="s">
        <v>22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>
      <c r="A47" t="s">
        <v>23</v>
      </c>
      <c r="B47" s="11">
        <v>959</v>
      </c>
      <c r="C47" s="11">
        <v>959</v>
      </c>
      <c r="D47" s="11">
        <v>959</v>
      </c>
      <c r="E47" s="11">
        <v>958</v>
      </c>
      <c r="F47" s="11">
        <v>955</v>
      </c>
      <c r="G47" s="11">
        <v>947</v>
      </c>
      <c r="H47" s="11">
        <v>937</v>
      </c>
      <c r="I47" s="11">
        <v>927</v>
      </c>
      <c r="J47" s="11">
        <v>918</v>
      </c>
      <c r="K47" s="11">
        <v>913</v>
      </c>
      <c r="L47" s="11">
        <v>908</v>
      </c>
    </row>
    <row r="48" spans="1:12">
      <c r="A48" t="s">
        <v>24</v>
      </c>
      <c r="B48" s="11">
        <v>3451</v>
      </c>
      <c r="C48" s="11">
        <v>3427</v>
      </c>
      <c r="D48" s="11">
        <v>3394</v>
      </c>
      <c r="E48" s="11">
        <v>3361</v>
      </c>
      <c r="F48" s="11">
        <v>3266</v>
      </c>
      <c r="G48" s="11">
        <v>3031</v>
      </c>
      <c r="H48" s="11">
        <v>2755</v>
      </c>
      <c r="I48" s="11">
        <v>2536</v>
      </c>
      <c r="J48" s="11">
        <v>2432</v>
      </c>
      <c r="K48" s="11">
        <v>2382</v>
      </c>
      <c r="L48" s="11">
        <v>2317</v>
      </c>
    </row>
    <row r="49" spans="1:12">
      <c r="A49" t="s">
        <v>25</v>
      </c>
      <c r="B49" s="11">
        <v>9034</v>
      </c>
      <c r="C49" s="11">
        <v>7727</v>
      </c>
      <c r="D49" s="11">
        <v>7675</v>
      </c>
      <c r="E49" s="11">
        <v>6751</v>
      </c>
      <c r="F49" s="11">
        <v>6994</v>
      </c>
      <c r="G49" s="11">
        <v>6358</v>
      </c>
      <c r="H49" s="11">
        <v>5242</v>
      </c>
      <c r="I49" s="11">
        <v>4330</v>
      </c>
      <c r="J49" s="11">
        <v>3339</v>
      </c>
      <c r="K49" s="11">
        <v>3517</v>
      </c>
      <c r="L49" s="11">
        <v>3146</v>
      </c>
    </row>
    <row r="50" spans="1:12">
      <c r="A50" t="s">
        <v>26</v>
      </c>
      <c r="B50" s="11">
        <v>9237</v>
      </c>
      <c r="C50" s="11">
        <v>8132</v>
      </c>
      <c r="D50" s="11">
        <v>6732</v>
      </c>
      <c r="E50" s="11">
        <v>6238</v>
      </c>
      <c r="F50" s="11">
        <v>6039</v>
      </c>
      <c r="G50" s="11">
        <v>5422</v>
      </c>
      <c r="H50" s="11">
        <v>4011</v>
      </c>
      <c r="I50" s="11">
        <v>3403</v>
      </c>
      <c r="J50" s="11">
        <v>3149</v>
      </c>
      <c r="K50" s="11">
        <v>2827</v>
      </c>
      <c r="L50" s="11">
        <v>2521</v>
      </c>
    </row>
    <row r="51" spans="1:12">
      <c r="B51" s="11" t="s">
        <v>69</v>
      </c>
      <c r="C51" s="11" t="s">
        <v>69</v>
      </c>
      <c r="D51" s="11" t="s">
        <v>69</v>
      </c>
      <c r="E51" s="11" t="s">
        <v>69</v>
      </c>
      <c r="F51" s="11" t="s">
        <v>69</v>
      </c>
      <c r="G51" s="11" t="s">
        <v>69</v>
      </c>
      <c r="H51" s="11" t="s">
        <v>69</v>
      </c>
      <c r="I51" s="11" t="s">
        <v>69</v>
      </c>
      <c r="J51" s="11" t="s">
        <v>69</v>
      </c>
      <c r="K51" s="11" t="s">
        <v>69</v>
      </c>
      <c r="L51" s="11"/>
    </row>
    <row r="52" spans="1:12">
      <c r="A52" t="s">
        <v>27</v>
      </c>
      <c r="B52" s="11">
        <v>4207</v>
      </c>
      <c r="C52" s="11">
        <v>3981</v>
      </c>
      <c r="D52" s="11">
        <v>5296</v>
      </c>
      <c r="E52" s="11">
        <v>4832</v>
      </c>
      <c r="F52" s="11">
        <v>5176</v>
      </c>
      <c r="G52" s="11">
        <v>4914</v>
      </c>
      <c r="H52" s="11">
        <v>4923</v>
      </c>
      <c r="I52" s="11">
        <v>4390</v>
      </c>
      <c r="J52" s="11">
        <v>3540</v>
      </c>
      <c r="K52" s="11">
        <v>3985</v>
      </c>
      <c r="L52" s="11">
        <v>3850</v>
      </c>
    </row>
    <row r="53" spans="1:12">
      <c r="B53" s="11" t="s">
        <v>69</v>
      </c>
      <c r="C53" s="11" t="s">
        <v>69</v>
      </c>
      <c r="D53" s="11" t="s">
        <v>69</v>
      </c>
      <c r="E53" s="11" t="s">
        <v>69</v>
      </c>
      <c r="F53" s="11" t="s">
        <v>69</v>
      </c>
      <c r="G53" s="11" t="s">
        <v>69</v>
      </c>
      <c r="H53" s="11" t="s">
        <v>69</v>
      </c>
      <c r="I53" s="11" t="s">
        <v>69</v>
      </c>
      <c r="J53" s="11" t="s">
        <v>69</v>
      </c>
      <c r="K53" s="11" t="s">
        <v>69</v>
      </c>
      <c r="L53" s="11"/>
    </row>
    <row r="54" spans="1:12">
      <c r="A54" t="s">
        <v>28</v>
      </c>
      <c r="B54" s="11">
        <v>4207</v>
      </c>
      <c r="C54" s="11">
        <v>3981</v>
      </c>
      <c r="D54" s="11">
        <v>5296</v>
      </c>
      <c r="E54" s="11">
        <v>4832</v>
      </c>
      <c r="F54" s="11">
        <v>5176</v>
      </c>
      <c r="G54" s="11">
        <v>4914</v>
      </c>
      <c r="H54" s="11">
        <v>4923</v>
      </c>
      <c r="I54" s="11">
        <v>4390</v>
      </c>
      <c r="J54" s="11">
        <v>3540</v>
      </c>
      <c r="K54" s="11">
        <v>3985</v>
      </c>
      <c r="L54" s="11">
        <v>3850</v>
      </c>
    </row>
    <row r="55" spans="1:12">
      <c r="B55" s="11" t="s">
        <v>69</v>
      </c>
      <c r="C55" s="11" t="s">
        <v>69</v>
      </c>
      <c r="D55" s="11" t="s">
        <v>69</v>
      </c>
      <c r="E55" s="11" t="s">
        <v>69</v>
      </c>
      <c r="F55" s="11" t="s">
        <v>69</v>
      </c>
      <c r="G55" s="11" t="s">
        <v>69</v>
      </c>
      <c r="H55" s="11" t="s">
        <v>69</v>
      </c>
      <c r="I55" s="11" t="s">
        <v>69</v>
      </c>
      <c r="J55" s="11" t="s">
        <v>69</v>
      </c>
      <c r="K55" s="11" t="s">
        <v>69</v>
      </c>
      <c r="L55" s="11"/>
    </row>
    <row r="56" spans="1:12">
      <c r="A56" t="s">
        <v>29</v>
      </c>
      <c r="B56" s="11">
        <v>24652</v>
      </c>
      <c r="C56" s="11">
        <v>23476</v>
      </c>
      <c r="D56" s="11">
        <v>23505</v>
      </c>
      <c r="E56" s="11">
        <v>23093</v>
      </c>
      <c r="F56" s="11">
        <v>23211</v>
      </c>
      <c r="G56" s="11">
        <v>22299</v>
      </c>
      <c r="H56" s="11">
        <v>21215</v>
      </c>
      <c r="I56" s="11">
        <v>20482</v>
      </c>
      <c r="J56" s="11">
        <v>20491</v>
      </c>
      <c r="K56" s="11">
        <v>20763</v>
      </c>
      <c r="L56" s="11">
        <v>20102</v>
      </c>
    </row>
    <row r="57" spans="1:12" s="13" customFormat="1">
      <c r="A57" s="13" t="s">
        <v>30</v>
      </c>
      <c r="B57" s="13">
        <v>514</v>
      </c>
      <c r="C57" s="13">
        <v>561</v>
      </c>
      <c r="D57" s="13">
        <v>620</v>
      </c>
      <c r="E57" s="13">
        <v>642</v>
      </c>
      <c r="F57" s="13">
        <v>649</v>
      </c>
      <c r="G57" s="13">
        <v>663</v>
      </c>
      <c r="H57" s="13">
        <v>705</v>
      </c>
      <c r="I57" s="13">
        <v>723</v>
      </c>
      <c r="J57" s="13">
        <v>728</v>
      </c>
      <c r="K57" s="13">
        <v>743</v>
      </c>
      <c r="L57" s="13">
        <v>758</v>
      </c>
    </row>
    <row r="59" spans="1:12">
      <c r="B59" s="17"/>
    </row>
  </sheetData>
  <phoneticPr fontId="0" type="noConversion"/>
  <pageMargins left="0.75" right="0.75" top="1" bottom="1" header="0.5" footer="0.5"/>
  <pageSetup scale="64" orientation="landscape"/>
  <headerFooter alignWithMargins="0">
    <oddHeader xml:space="preserve">&amp;C&amp;"Arial,Bold"&amp;12&amp;A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4"/>
  <sheetViews>
    <sheetView zoomScale="110" zoomScaleNormal="110" zoomScalePage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33" sqref="O33"/>
    </sheetView>
  </sheetViews>
  <sheetFormatPr baseColWidth="10" defaultColWidth="8.83203125" defaultRowHeight="12" x14ac:dyDescent="0"/>
  <cols>
    <col min="1" max="1" width="36.6640625" bestFit="1" customWidth="1"/>
    <col min="2" max="5" width="14.33203125" customWidth="1"/>
    <col min="6" max="6" width="14.33203125" bestFit="1" customWidth="1"/>
    <col min="7" max="11" width="14.33203125" customWidth="1"/>
    <col min="12" max="12" width="11.6640625" customWidth="1"/>
  </cols>
  <sheetData>
    <row r="1" spans="1:12" ht="28">
      <c r="A1" s="8" t="str">
        <f>'BS 03-13'!A1</f>
        <v>Kroger Company</v>
      </c>
      <c r="D1" t="s">
        <v>31</v>
      </c>
    </row>
    <row r="2" spans="1:12">
      <c r="A2" t="s">
        <v>8</v>
      </c>
      <c r="B2" s="12" t="str">
        <f>'BS 03-13'!B2</f>
        <v>KR</v>
      </c>
      <c r="C2" t="s">
        <v>9</v>
      </c>
      <c r="D2" t="s">
        <v>9</v>
      </c>
      <c r="E2" t="s">
        <v>9</v>
      </c>
      <c r="F2" t="s">
        <v>9</v>
      </c>
    </row>
    <row r="3" spans="1:12">
      <c r="A3" t="s">
        <v>10</v>
      </c>
      <c r="B3">
        <f>'BS 03-13'!B3</f>
        <v>5411</v>
      </c>
    </row>
    <row r="4" spans="1:12">
      <c r="A4" t="s">
        <v>11</v>
      </c>
      <c r="B4">
        <f>'BS 03-13'!B4</f>
        <v>30101030</v>
      </c>
    </row>
    <row r="5" spans="1:12">
      <c r="B5" s="10">
        <f>'BS 03-13'!B5</f>
        <v>41275</v>
      </c>
      <c r="C5" s="10">
        <f>'BS 03-13'!C5</f>
        <v>40909</v>
      </c>
      <c r="D5" s="10">
        <f>'BS 03-13'!D5</f>
        <v>40544</v>
      </c>
      <c r="E5" s="10">
        <f>'BS 03-13'!E5</f>
        <v>40179</v>
      </c>
      <c r="F5" s="10">
        <f>'BS 03-13'!F5</f>
        <v>39814</v>
      </c>
      <c r="G5" s="10">
        <f>'BS 03-13'!G5</f>
        <v>39448</v>
      </c>
      <c r="H5" s="10">
        <f>'BS 03-13'!H5</f>
        <v>39083</v>
      </c>
      <c r="I5" s="10">
        <f>'BS 03-13'!I5</f>
        <v>38718</v>
      </c>
      <c r="J5" s="10">
        <f>'BS 03-13'!J5</f>
        <v>38353</v>
      </c>
      <c r="K5" s="10">
        <f>'BS 03-13'!K5</f>
        <v>37987</v>
      </c>
      <c r="L5" s="10">
        <f>'BS 03-13'!L5</f>
        <v>37622</v>
      </c>
    </row>
    <row r="6" spans="1:12">
      <c r="A6" t="s">
        <v>32</v>
      </c>
      <c r="B6" s="11">
        <v>96751</v>
      </c>
      <c r="C6" s="11">
        <v>90374</v>
      </c>
      <c r="D6" s="11">
        <v>82189</v>
      </c>
      <c r="E6" s="11">
        <v>76733</v>
      </c>
      <c r="F6" s="11">
        <v>76000</v>
      </c>
      <c r="G6" s="11">
        <v>70235</v>
      </c>
      <c r="H6" s="11">
        <v>66111</v>
      </c>
      <c r="I6" s="11">
        <v>60553</v>
      </c>
      <c r="J6" s="11">
        <v>56434</v>
      </c>
      <c r="K6" s="11">
        <v>53791</v>
      </c>
      <c r="L6" s="11">
        <v>51760</v>
      </c>
    </row>
    <row r="7" spans="1:12">
      <c r="A7" t="s">
        <v>33</v>
      </c>
      <c r="B7" s="11">
        <v>76858</v>
      </c>
      <c r="C7" s="11">
        <v>71494</v>
      </c>
      <c r="D7" s="11">
        <v>63927</v>
      </c>
      <c r="E7" s="11">
        <v>58958</v>
      </c>
      <c r="F7" s="11">
        <v>58564</v>
      </c>
      <c r="G7" s="11">
        <v>53779</v>
      </c>
      <c r="H7" s="11">
        <v>50115</v>
      </c>
      <c r="I7" s="11">
        <v>45565</v>
      </c>
      <c r="J7" s="11">
        <v>42008</v>
      </c>
      <c r="K7" s="11">
        <v>39460</v>
      </c>
      <c r="L7" s="11">
        <v>37717</v>
      </c>
    </row>
    <row r="8" spans="1:12">
      <c r="B8" s="11" t="s">
        <v>69</v>
      </c>
      <c r="C8" s="11" t="s">
        <v>69</v>
      </c>
      <c r="D8" s="11" t="s">
        <v>69</v>
      </c>
      <c r="E8" s="11" t="s">
        <v>69</v>
      </c>
      <c r="F8" s="11" t="s">
        <v>69</v>
      </c>
      <c r="G8" s="11" t="s">
        <v>69</v>
      </c>
      <c r="H8" s="11" t="s">
        <v>69</v>
      </c>
      <c r="I8" s="11" t="s">
        <v>69</v>
      </c>
      <c r="J8" s="11" t="s">
        <v>69</v>
      </c>
      <c r="K8" s="11" t="s">
        <v>69</v>
      </c>
      <c r="L8" s="11"/>
    </row>
    <row r="9" spans="1:12">
      <c r="A9" t="s">
        <v>34</v>
      </c>
      <c r="B9" s="11">
        <v>19893</v>
      </c>
      <c r="C9" s="11">
        <v>18880</v>
      </c>
      <c r="D9" s="11">
        <v>18262</v>
      </c>
      <c r="E9" s="11">
        <v>17775</v>
      </c>
      <c r="F9" s="11">
        <v>17436</v>
      </c>
      <c r="G9" s="11">
        <v>16456</v>
      </c>
      <c r="H9" s="11">
        <v>15996</v>
      </c>
      <c r="I9" s="11">
        <v>14988</v>
      </c>
      <c r="J9" s="11">
        <v>14426</v>
      </c>
      <c r="K9" s="11">
        <v>14331</v>
      </c>
      <c r="L9" s="11">
        <v>14043</v>
      </c>
    </row>
    <row r="10" spans="1:12">
      <c r="A10" t="s">
        <v>35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t="s">
        <v>36</v>
      </c>
      <c r="B11" s="11">
        <v>15592</v>
      </c>
      <c r="C11" s="11">
        <v>15011</v>
      </c>
      <c r="D11" s="11">
        <v>14462</v>
      </c>
      <c r="E11" s="11">
        <v>14046</v>
      </c>
      <c r="F11" s="11">
        <v>13518</v>
      </c>
      <c r="G11" s="11">
        <v>12799</v>
      </c>
      <c r="H11" s="11">
        <v>12488</v>
      </c>
      <c r="I11" s="11">
        <v>11688</v>
      </c>
      <c r="J11" s="11">
        <v>11273</v>
      </c>
      <c r="K11" s="11">
        <v>10744</v>
      </c>
      <c r="L11" s="11">
        <v>10252</v>
      </c>
    </row>
    <row r="12" spans="1:12">
      <c r="B12" s="11" t="s">
        <v>69</v>
      </c>
      <c r="C12" s="11" t="s">
        <v>69</v>
      </c>
      <c r="D12" s="11" t="s">
        <v>69</v>
      </c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/>
    </row>
    <row r="13" spans="1:12">
      <c r="A13" t="s">
        <v>84</v>
      </c>
      <c r="B13" s="11">
        <v>4301</v>
      </c>
      <c r="C13" s="11">
        <v>3869</v>
      </c>
      <c r="D13" s="11">
        <v>3800</v>
      </c>
      <c r="E13" s="11">
        <v>3729</v>
      </c>
      <c r="F13" s="11">
        <v>3918</v>
      </c>
      <c r="G13" s="11">
        <v>3657</v>
      </c>
      <c r="H13" s="11">
        <v>3508</v>
      </c>
      <c r="I13" s="11">
        <v>3300</v>
      </c>
      <c r="J13" s="11">
        <v>3153</v>
      </c>
      <c r="K13" s="11">
        <v>3587</v>
      </c>
      <c r="L13" s="11">
        <v>3791</v>
      </c>
    </row>
    <row r="14" spans="1:12">
      <c r="A14" t="s">
        <v>85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t="s">
        <v>86</v>
      </c>
      <c r="B15" s="11">
        <v>1652</v>
      </c>
      <c r="C15" s="11">
        <v>1638</v>
      </c>
      <c r="D15" s="11">
        <v>1600</v>
      </c>
      <c r="E15" s="11">
        <v>1525</v>
      </c>
      <c r="F15" s="11">
        <v>1442</v>
      </c>
      <c r="G15" s="11">
        <v>1356</v>
      </c>
      <c r="H15" s="11">
        <v>1272</v>
      </c>
      <c r="I15" s="11">
        <v>1265</v>
      </c>
      <c r="J15" s="11">
        <v>1256</v>
      </c>
      <c r="K15" s="11">
        <v>1209</v>
      </c>
      <c r="L15" s="11">
        <v>1087</v>
      </c>
    </row>
    <row r="16" spans="1:12">
      <c r="B16" s="11" t="s">
        <v>69</v>
      </c>
      <c r="C16" s="11" t="s">
        <v>69</v>
      </c>
      <c r="D16" s="11" t="s">
        <v>69</v>
      </c>
      <c r="E16" s="11" t="s">
        <v>69</v>
      </c>
      <c r="F16" s="11" t="s">
        <v>69</v>
      </c>
      <c r="G16" s="11" t="s">
        <v>69</v>
      </c>
      <c r="H16" s="11" t="s">
        <v>69</v>
      </c>
      <c r="I16" s="11" t="s">
        <v>69</v>
      </c>
      <c r="J16" s="11" t="s">
        <v>69</v>
      </c>
      <c r="K16" s="11" t="s">
        <v>69</v>
      </c>
      <c r="L16" s="11"/>
    </row>
    <row r="17" spans="1:12">
      <c r="A17" t="s">
        <v>87</v>
      </c>
      <c r="B17" s="11">
        <v>2649</v>
      </c>
      <c r="C17" s="11">
        <v>2231</v>
      </c>
      <c r="D17" s="11">
        <v>2200</v>
      </c>
      <c r="E17" s="11">
        <v>2204</v>
      </c>
      <c r="F17" s="11">
        <v>2476</v>
      </c>
      <c r="G17" s="11">
        <v>2301</v>
      </c>
      <c r="H17" s="11">
        <v>2236</v>
      </c>
      <c r="I17" s="11">
        <v>2035</v>
      </c>
      <c r="J17" s="11">
        <v>1897</v>
      </c>
      <c r="K17" s="11">
        <v>2378</v>
      </c>
      <c r="L17" s="11">
        <v>2704</v>
      </c>
    </row>
    <row r="18" spans="1:12">
      <c r="A18" t="s">
        <v>88</v>
      </c>
      <c r="B18" s="11">
        <v>462</v>
      </c>
      <c r="C18" s="11">
        <v>435</v>
      </c>
      <c r="D18" s="11">
        <v>448</v>
      </c>
      <c r="E18" s="11">
        <v>502</v>
      </c>
      <c r="F18" s="11">
        <v>485</v>
      </c>
      <c r="G18" s="11">
        <v>474</v>
      </c>
      <c r="H18" s="11">
        <v>488</v>
      </c>
      <c r="I18" s="11">
        <v>510</v>
      </c>
      <c r="J18" s="11">
        <v>554</v>
      </c>
      <c r="K18" s="11">
        <v>586</v>
      </c>
      <c r="L18" s="11">
        <v>600</v>
      </c>
    </row>
    <row r="19" spans="1:12">
      <c r="A19" t="s">
        <v>89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t="s">
        <v>90</v>
      </c>
      <c r="B20" s="11">
        <v>115</v>
      </c>
      <c r="C20" s="11">
        <v>-953</v>
      </c>
      <c r="D20" s="11">
        <v>-18</v>
      </c>
      <c r="E20" s="11">
        <v>-1113</v>
      </c>
      <c r="F20" s="11">
        <v>-25</v>
      </c>
      <c r="G20" s="11">
        <v>0</v>
      </c>
      <c r="H20" s="11" t="s">
        <v>59</v>
      </c>
      <c r="I20" s="11" t="s">
        <v>59</v>
      </c>
      <c r="J20" s="11">
        <v>-1053</v>
      </c>
      <c r="K20" s="11">
        <v>-1026</v>
      </c>
      <c r="L20" s="11">
        <v>-131</v>
      </c>
    </row>
    <row r="21" spans="1:12">
      <c r="B21" s="11" t="s">
        <v>69</v>
      </c>
      <c r="C21" s="11" t="s">
        <v>69</v>
      </c>
      <c r="D21" s="11" t="s">
        <v>69</v>
      </c>
      <c r="E21" s="11" t="s">
        <v>69</v>
      </c>
      <c r="F21" s="11" t="s">
        <v>69</v>
      </c>
      <c r="G21" s="11" t="s">
        <v>69</v>
      </c>
      <c r="H21" s="11" t="s">
        <v>69</v>
      </c>
      <c r="I21" s="11" t="s">
        <v>69</v>
      </c>
      <c r="J21" s="11" t="s">
        <v>69</v>
      </c>
      <c r="K21" s="11" t="s">
        <v>69</v>
      </c>
      <c r="L21" s="11"/>
    </row>
    <row r="22" spans="1:12">
      <c r="A22" t="s">
        <v>91</v>
      </c>
      <c r="B22" s="11">
        <v>2302</v>
      </c>
      <c r="C22" s="11">
        <v>843</v>
      </c>
      <c r="D22" s="11">
        <v>1734</v>
      </c>
      <c r="E22" s="11">
        <v>589</v>
      </c>
      <c r="F22" s="11">
        <v>1966</v>
      </c>
      <c r="G22" s="11">
        <v>1827</v>
      </c>
      <c r="H22" s="11">
        <v>1748</v>
      </c>
      <c r="I22" s="11">
        <v>1525</v>
      </c>
      <c r="J22" s="11">
        <v>290</v>
      </c>
      <c r="K22" s="11">
        <v>766</v>
      </c>
      <c r="L22" s="11">
        <v>1973</v>
      </c>
    </row>
    <row r="23" spans="1:12">
      <c r="A23" t="s">
        <v>92</v>
      </c>
      <c r="B23" s="11">
        <v>794</v>
      </c>
      <c r="C23" s="11">
        <v>247</v>
      </c>
      <c r="D23" s="11">
        <v>601</v>
      </c>
      <c r="E23" s="11">
        <v>532</v>
      </c>
      <c r="F23" s="11">
        <v>717</v>
      </c>
      <c r="G23" s="11">
        <v>646</v>
      </c>
      <c r="H23" s="11">
        <v>633</v>
      </c>
      <c r="I23" s="11">
        <v>567</v>
      </c>
      <c r="J23" s="11">
        <v>390</v>
      </c>
      <c r="K23" s="11">
        <v>454</v>
      </c>
      <c r="L23" s="11">
        <v>740</v>
      </c>
    </row>
    <row r="24" spans="1:12">
      <c r="A24" t="s">
        <v>17</v>
      </c>
      <c r="B24" s="11">
        <v>11</v>
      </c>
      <c r="C24" s="11">
        <v>-6</v>
      </c>
      <c r="D24" s="11">
        <v>17</v>
      </c>
      <c r="E24" s="11">
        <v>-13</v>
      </c>
      <c r="F24" s="11" t="s">
        <v>59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>
      <c r="B25" s="11" t="s">
        <v>69</v>
      </c>
      <c r="C25" s="11" t="s">
        <v>69</v>
      </c>
      <c r="D25" s="11" t="s">
        <v>69</v>
      </c>
      <c r="E25" s="11" t="s">
        <v>69</v>
      </c>
      <c r="F25" s="11" t="s">
        <v>69</v>
      </c>
      <c r="G25" s="11" t="s">
        <v>69</v>
      </c>
      <c r="H25" s="11" t="s">
        <v>69</v>
      </c>
      <c r="I25" s="11" t="s">
        <v>69</v>
      </c>
      <c r="J25" s="11" t="s">
        <v>69</v>
      </c>
      <c r="K25" s="11" t="s">
        <v>69</v>
      </c>
      <c r="L25" s="11"/>
    </row>
    <row r="26" spans="1:12">
      <c r="A26" t="s">
        <v>93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t="s">
        <v>94</v>
      </c>
      <c r="B27" s="11">
        <v>1497</v>
      </c>
      <c r="C27" s="11">
        <v>602</v>
      </c>
      <c r="D27" s="11">
        <v>1116</v>
      </c>
      <c r="E27" s="11">
        <v>70</v>
      </c>
      <c r="F27" s="11">
        <v>1249</v>
      </c>
      <c r="G27" s="11">
        <v>1181</v>
      </c>
      <c r="H27" s="11">
        <v>1115</v>
      </c>
      <c r="I27" s="11">
        <v>958</v>
      </c>
      <c r="J27" s="11">
        <v>-100</v>
      </c>
      <c r="K27" s="11">
        <v>312</v>
      </c>
      <c r="L27" s="11">
        <v>1233</v>
      </c>
    </row>
    <row r="28" spans="1:12">
      <c r="A28" t="s">
        <v>95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>
      <c r="B29" s="11" t="s">
        <v>69</v>
      </c>
      <c r="C29" s="11" t="s">
        <v>69</v>
      </c>
      <c r="D29" s="11" t="s">
        <v>69</v>
      </c>
      <c r="E29" s="11" t="s">
        <v>69</v>
      </c>
      <c r="F29" s="11" t="s">
        <v>69</v>
      </c>
      <c r="G29" s="11" t="s">
        <v>69</v>
      </c>
      <c r="H29" s="11" t="s">
        <v>69</v>
      </c>
      <c r="I29" s="11" t="s">
        <v>69</v>
      </c>
      <c r="J29" s="11" t="s">
        <v>69</v>
      </c>
      <c r="K29" s="11" t="s">
        <v>69</v>
      </c>
      <c r="L29" s="11"/>
    </row>
    <row r="30" spans="1:12">
      <c r="A30" t="s">
        <v>96</v>
      </c>
      <c r="B30" s="11">
        <v>1497</v>
      </c>
      <c r="C30" s="11">
        <v>602</v>
      </c>
      <c r="D30" s="11">
        <v>1116</v>
      </c>
      <c r="E30" s="11">
        <v>70</v>
      </c>
      <c r="F30" s="11">
        <v>1249</v>
      </c>
      <c r="G30" s="11">
        <v>1181</v>
      </c>
      <c r="H30" s="11">
        <v>1115</v>
      </c>
      <c r="I30" s="11">
        <v>958</v>
      </c>
      <c r="J30" s="11">
        <v>-100</v>
      </c>
      <c r="K30" s="11">
        <v>312</v>
      </c>
      <c r="L30" s="11">
        <v>1233</v>
      </c>
    </row>
    <row r="31" spans="1:12">
      <c r="A31" t="s">
        <v>97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t="s">
        <v>98</v>
      </c>
      <c r="B32" s="11">
        <v>-12</v>
      </c>
      <c r="C32" s="11">
        <v>-4</v>
      </c>
      <c r="D32" s="11">
        <v>-7</v>
      </c>
      <c r="E32" s="11">
        <v>-1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spans="1:12">
      <c r="B33" s="11" t="s">
        <v>69</v>
      </c>
      <c r="C33" s="11" t="s">
        <v>69</v>
      </c>
      <c r="D33" s="11" t="s">
        <v>69</v>
      </c>
      <c r="E33" s="11" t="s">
        <v>69</v>
      </c>
      <c r="F33" s="11" t="s">
        <v>69</v>
      </c>
      <c r="G33" s="11" t="s">
        <v>69</v>
      </c>
      <c r="H33" s="11" t="s">
        <v>69</v>
      </c>
      <c r="I33" s="11" t="s">
        <v>69</v>
      </c>
      <c r="J33" s="11" t="s">
        <v>69</v>
      </c>
      <c r="K33" s="11" t="s">
        <v>69</v>
      </c>
      <c r="L33" s="11"/>
    </row>
    <row r="34" spans="1:12">
      <c r="A34" t="s">
        <v>99</v>
      </c>
      <c r="B34" s="11">
        <v>1485</v>
      </c>
      <c r="C34" s="11">
        <v>598</v>
      </c>
      <c r="D34" s="11">
        <v>1109</v>
      </c>
      <c r="E34" s="11">
        <v>69</v>
      </c>
      <c r="F34" s="11">
        <v>1249</v>
      </c>
      <c r="G34" s="11">
        <v>1181</v>
      </c>
      <c r="H34" s="11">
        <v>1115</v>
      </c>
      <c r="I34" s="11">
        <v>958</v>
      </c>
      <c r="J34" s="11">
        <v>-100</v>
      </c>
      <c r="K34" s="11">
        <v>312</v>
      </c>
      <c r="L34" s="11">
        <v>1233</v>
      </c>
    </row>
    <row r="35" spans="1:12">
      <c r="A35" t="s">
        <v>37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-28</v>
      </c>
    </row>
    <row r="36" spans="1:12">
      <c r="A36" t="s">
        <v>38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>
      <c r="B37" s="11" t="s">
        <v>69</v>
      </c>
      <c r="C37" s="11" t="s">
        <v>69</v>
      </c>
      <c r="D37" s="11" t="s">
        <v>69</v>
      </c>
      <c r="E37" s="11" t="s">
        <v>69</v>
      </c>
      <c r="F37" s="11" t="s">
        <v>69</v>
      </c>
      <c r="G37" s="11" t="s">
        <v>69</v>
      </c>
      <c r="H37" s="11" t="s">
        <v>69</v>
      </c>
      <c r="I37" s="11" t="s">
        <v>69</v>
      </c>
      <c r="J37" s="11" t="s">
        <v>69</v>
      </c>
      <c r="K37" s="11" t="s">
        <v>69</v>
      </c>
      <c r="L37" s="11"/>
    </row>
    <row r="38" spans="1:12">
      <c r="A38" t="s">
        <v>100</v>
      </c>
      <c r="B38" s="11">
        <v>1485</v>
      </c>
      <c r="C38" s="11">
        <v>598</v>
      </c>
      <c r="D38" s="11">
        <v>1109</v>
      </c>
      <c r="E38" s="11">
        <v>69</v>
      </c>
      <c r="F38" s="11">
        <v>1249</v>
      </c>
      <c r="G38" s="11">
        <v>1181</v>
      </c>
      <c r="H38" s="11">
        <v>1115</v>
      </c>
      <c r="I38" s="11">
        <v>958</v>
      </c>
      <c r="J38" s="11">
        <v>-100</v>
      </c>
      <c r="K38" s="11">
        <v>312</v>
      </c>
      <c r="L38" s="11">
        <v>1205</v>
      </c>
    </row>
    <row r="39" spans="1:12">
      <c r="A39" t="s">
        <v>101</v>
      </c>
      <c r="B39" s="11"/>
      <c r="C39" s="11"/>
      <c r="D39" s="11"/>
      <c r="E39" s="11"/>
      <c r="F39" s="11"/>
    </row>
    <row r="40" spans="1:12">
      <c r="A40" t="s">
        <v>102</v>
      </c>
      <c r="B40" s="11">
        <v>2.78</v>
      </c>
      <c r="C40" s="11">
        <v>1.01</v>
      </c>
      <c r="D40" s="11">
        <v>1.75</v>
      </c>
      <c r="E40" s="11">
        <v>0.11</v>
      </c>
      <c r="F40" s="11">
        <v>1.92</v>
      </c>
      <c r="G40" s="11">
        <v>1.71</v>
      </c>
      <c r="H40" s="11">
        <v>1.56</v>
      </c>
      <c r="I40" s="11">
        <v>1.32</v>
      </c>
      <c r="J40" s="11">
        <v>-0.14000000000000001</v>
      </c>
      <c r="K40" s="11">
        <v>0.42</v>
      </c>
      <c r="L40" s="11">
        <v>1.58</v>
      </c>
    </row>
    <row r="41" spans="1:12">
      <c r="A41" t="s">
        <v>101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>
      <c r="A42" t="s">
        <v>103</v>
      </c>
      <c r="B42" s="11">
        <v>2.78</v>
      </c>
      <c r="C42" s="11">
        <v>1.01</v>
      </c>
      <c r="D42" s="11">
        <v>1.75</v>
      </c>
      <c r="E42" s="11">
        <v>0.11</v>
      </c>
      <c r="F42" s="11">
        <v>1.92</v>
      </c>
      <c r="G42" s="11">
        <v>1.71</v>
      </c>
      <c r="H42" s="11">
        <v>1.56</v>
      </c>
      <c r="I42" s="11">
        <v>1.32</v>
      </c>
      <c r="J42" s="11">
        <v>-0.14000000000000001</v>
      </c>
      <c r="K42" s="11">
        <v>0.42</v>
      </c>
      <c r="L42" s="11">
        <v>1.55</v>
      </c>
    </row>
    <row r="43" spans="1:12">
      <c r="A43" t="s">
        <v>104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>
      <c r="A44" t="s">
        <v>102</v>
      </c>
      <c r="B44" s="11">
        <v>2.77</v>
      </c>
      <c r="C44" s="11">
        <v>1.01</v>
      </c>
      <c r="D44" s="11">
        <v>1.74</v>
      </c>
      <c r="E44" s="11">
        <v>0.11</v>
      </c>
      <c r="F44" s="11">
        <v>1.9</v>
      </c>
      <c r="G44" s="11">
        <v>1.69</v>
      </c>
      <c r="H44" s="11">
        <v>1.54</v>
      </c>
      <c r="I44" s="11">
        <v>1.31</v>
      </c>
      <c r="J44" s="11">
        <v>-0.14000000000000001</v>
      </c>
      <c r="K44" s="11">
        <v>0.41</v>
      </c>
      <c r="L44" s="11">
        <v>1.56</v>
      </c>
    </row>
    <row r="45" spans="1:12">
      <c r="A45" t="s">
        <v>105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>
      <c r="A46" t="s">
        <v>103</v>
      </c>
      <c r="B46" s="11">
        <v>2.77</v>
      </c>
      <c r="C46" s="11">
        <v>1.01</v>
      </c>
      <c r="D46" s="11">
        <v>1.74</v>
      </c>
      <c r="E46" s="11">
        <v>0.11</v>
      </c>
      <c r="F46" s="11">
        <v>1.9</v>
      </c>
      <c r="G46" s="11">
        <v>1.69</v>
      </c>
      <c r="H46" s="11">
        <v>1.54</v>
      </c>
      <c r="I46" s="11">
        <v>1.31</v>
      </c>
      <c r="J46" s="11">
        <v>-0.14000000000000001</v>
      </c>
      <c r="K46" s="11">
        <v>0.41</v>
      </c>
      <c r="L46" s="11">
        <v>1.52</v>
      </c>
    </row>
    <row r="47" spans="1:12">
      <c r="A47" t="s">
        <v>106</v>
      </c>
      <c r="B47" s="11">
        <v>2.65</v>
      </c>
      <c r="C47" s="11">
        <v>2.02</v>
      </c>
      <c r="D47" s="11">
        <v>1.77</v>
      </c>
      <c r="E47" s="11">
        <v>1.71</v>
      </c>
      <c r="F47" s="11">
        <v>1.93</v>
      </c>
      <c r="G47" s="11">
        <v>1.65</v>
      </c>
      <c r="H47" s="11">
        <v>1.59</v>
      </c>
      <c r="I47" s="11">
        <v>1.33</v>
      </c>
      <c r="J47" s="11">
        <v>1.1599999999999999</v>
      </c>
      <c r="K47" s="11">
        <v>1.52</v>
      </c>
      <c r="L47" s="11">
        <v>1.69</v>
      </c>
    </row>
    <row r="48" spans="1:12">
      <c r="A48" t="s">
        <v>107</v>
      </c>
      <c r="B48" s="11">
        <v>2.63</v>
      </c>
      <c r="C48" s="11">
        <v>2</v>
      </c>
      <c r="D48" s="11">
        <v>1.76</v>
      </c>
      <c r="E48" s="11">
        <v>1.69</v>
      </c>
      <c r="F48" s="11">
        <v>1.92</v>
      </c>
      <c r="G48" s="11">
        <v>1.63</v>
      </c>
      <c r="H48" s="11">
        <v>1.57</v>
      </c>
      <c r="I48" s="11">
        <v>1.32</v>
      </c>
      <c r="J48" s="11">
        <v>1.1599999999999999</v>
      </c>
      <c r="K48" s="11">
        <v>1.49</v>
      </c>
      <c r="L48" s="11">
        <v>1.67</v>
      </c>
    </row>
    <row r="49" spans="1:12">
      <c r="A49" t="s">
        <v>108</v>
      </c>
      <c r="B49" s="11">
        <v>0.5</v>
      </c>
      <c r="C49" s="11">
        <v>0.43</v>
      </c>
      <c r="D49" s="11">
        <v>0.39</v>
      </c>
      <c r="E49" s="11">
        <v>0.37</v>
      </c>
      <c r="F49" s="11">
        <v>0.34</v>
      </c>
      <c r="G49" s="11">
        <v>0.28999999999999998</v>
      </c>
      <c r="H49" s="11">
        <v>0.19</v>
      </c>
      <c r="I49" s="11">
        <v>0</v>
      </c>
      <c r="J49" s="11">
        <v>0</v>
      </c>
      <c r="K49" s="11">
        <v>0</v>
      </c>
      <c r="L49" s="11">
        <v>0</v>
      </c>
    </row>
    <row r="50" spans="1:12" s="13" customFormat="1">
      <c r="A50" s="13" t="s">
        <v>109</v>
      </c>
      <c r="B50" s="13">
        <v>533.4</v>
      </c>
      <c r="C50" s="13">
        <v>589.6</v>
      </c>
      <c r="D50" s="13">
        <v>635.20000000000005</v>
      </c>
      <c r="E50" s="13">
        <v>647</v>
      </c>
      <c r="F50" s="13">
        <v>652</v>
      </c>
      <c r="G50" s="13">
        <v>690</v>
      </c>
      <c r="H50" s="13">
        <v>715</v>
      </c>
      <c r="I50" s="13">
        <v>724.5</v>
      </c>
      <c r="J50" s="13">
        <v>736</v>
      </c>
      <c r="K50" s="13">
        <v>747.2</v>
      </c>
      <c r="L50" s="13">
        <v>779</v>
      </c>
    </row>
    <row r="51" spans="1:12" s="13" customFormat="1">
      <c r="A51" s="13" t="s">
        <v>110</v>
      </c>
      <c r="B51" s="13">
        <v>536.6</v>
      </c>
      <c r="C51" s="13">
        <v>593.20000000000005</v>
      </c>
      <c r="D51" s="13">
        <v>638.29999999999995</v>
      </c>
      <c r="E51" s="13">
        <v>650</v>
      </c>
      <c r="F51" s="13">
        <v>659</v>
      </c>
      <c r="G51" s="13">
        <v>698</v>
      </c>
      <c r="H51" s="13">
        <v>723</v>
      </c>
      <c r="I51" s="13">
        <v>731.2</v>
      </c>
      <c r="J51" s="13">
        <v>736</v>
      </c>
      <c r="K51" s="13">
        <v>753.8</v>
      </c>
      <c r="L51" s="13">
        <v>791</v>
      </c>
    </row>
    <row r="53" spans="1:12">
      <c r="B53" s="1"/>
      <c r="C53" s="1"/>
      <c r="D53" s="1"/>
      <c r="E53" s="1"/>
      <c r="F53" s="1"/>
    </row>
    <row r="54" spans="1:12">
      <c r="B54" s="1"/>
      <c r="C54" s="1"/>
      <c r="D54" s="1"/>
      <c r="E54" s="1"/>
      <c r="F54" s="1"/>
    </row>
  </sheetData>
  <phoneticPr fontId="0" type="noConversion"/>
  <pageMargins left="0.75" right="0.75" top="1" bottom="1" header="0.5" footer="0.5"/>
  <pageSetup scale="64" orientation="landscape"/>
  <headerFooter alignWithMargins="0">
    <oddHeader>&amp;C&amp;"Arial,Bold"&amp;12&amp;A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150" zoomScaleNormal="150" zoomScalePageLayoutView="150" workbookViewId="0">
      <selection activeCell="B20" sqref="B20"/>
    </sheetView>
  </sheetViews>
  <sheetFormatPr baseColWidth="10" defaultColWidth="8.83203125" defaultRowHeight="12" x14ac:dyDescent="0"/>
  <cols>
    <col min="1" max="1" width="39" bestFit="1" customWidth="1"/>
    <col min="2" max="2" width="10.5" bestFit="1" customWidth="1"/>
    <col min="3" max="4" width="8.83203125" customWidth="1"/>
    <col min="5" max="5" width="9.5" bestFit="1" customWidth="1"/>
  </cols>
  <sheetData>
    <row r="1" spans="1:12" ht="28">
      <c r="A1" s="9" t="s">
        <v>71</v>
      </c>
      <c r="B1" s="5" t="s">
        <v>63</v>
      </c>
    </row>
    <row r="2" spans="1:12">
      <c r="A2" s="5" t="s">
        <v>111</v>
      </c>
      <c r="B2" s="10">
        <f>'BS 03-13'!B5</f>
        <v>41275</v>
      </c>
      <c r="C2" s="10">
        <f>'BS 03-13'!C5</f>
        <v>40909</v>
      </c>
      <c r="D2" s="10">
        <f>'BS 03-13'!D5</f>
        <v>40544</v>
      </c>
      <c r="E2" s="10">
        <f>'BS 03-13'!E5</f>
        <v>40179</v>
      </c>
      <c r="F2" s="10">
        <f>'BS 03-13'!F5</f>
        <v>39814</v>
      </c>
      <c r="G2" s="10">
        <f>'BS 03-13'!G5</f>
        <v>39448</v>
      </c>
      <c r="H2" s="10">
        <f>'BS 03-13'!H5</f>
        <v>39083</v>
      </c>
      <c r="I2" s="10">
        <f>'BS 03-13'!I5</f>
        <v>38718</v>
      </c>
      <c r="J2" s="10">
        <f>'BS 03-13'!J5</f>
        <v>38353</v>
      </c>
      <c r="K2" s="10">
        <f>'BS 03-13'!K5</f>
        <v>37987</v>
      </c>
      <c r="L2" s="10">
        <f>'BS 03-13'!L5</f>
        <v>37622</v>
      </c>
    </row>
    <row r="4" spans="1:12">
      <c r="A4" t="s">
        <v>112</v>
      </c>
      <c r="B4" s="2">
        <v>1.5472708292420751E-2</v>
      </c>
      <c r="C4" s="2">
        <v>6.6612078695199948E-3</v>
      </c>
      <c r="D4" s="2">
        <v>1.3578459404543186E-2</v>
      </c>
      <c r="E4" s="2">
        <v>9.122541800789751E-4</v>
      </c>
      <c r="F4" s="2">
        <v>1.6434210526315791E-2</v>
      </c>
      <c r="G4" s="2">
        <v>1.6814978287178758E-2</v>
      </c>
      <c r="H4" s="2">
        <v>1.6865574563990862E-2</v>
      </c>
      <c r="I4" s="2">
        <v>1.5820851155186364E-2</v>
      </c>
      <c r="J4" s="2">
        <v>-1.7719814296346173E-3</v>
      </c>
      <c r="K4" s="2">
        <v>5.8002268037404027E-3</v>
      </c>
      <c r="L4" s="2">
        <v>2.3821483771251931E-2</v>
      </c>
    </row>
    <row r="5" spans="1:12">
      <c r="A5" t="s">
        <v>113</v>
      </c>
      <c r="B5" s="3">
        <v>4.0205701462765955</v>
      </c>
      <c r="C5" s="3">
        <v>3.8472574019284393</v>
      </c>
      <c r="D5" s="3">
        <v>3.5275762908279327</v>
      </c>
      <c r="E5" s="3">
        <v>3.3143140981340706</v>
      </c>
      <c r="F5" s="3">
        <v>3.3399252911448034</v>
      </c>
      <c r="G5" s="3">
        <v>3.2281564553936666</v>
      </c>
      <c r="H5" s="3">
        <v>3.1710194978055974</v>
      </c>
      <c r="I5" s="3">
        <v>2.9557513484489788</v>
      </c>
      <c r="J5" s="3">
        <v>2.7359286372230573</v>
      </c>
      <c r="K5" s="3">
        <v>2.6326196011256577</v>
      </c>
    </row>
    <row r="6" spans="1:12">
      <c r="A6" t="s">
        <v>39</v>
      </c>
      <c r="B6" s="3">
        <v>5.8778700537371762</v>
      </c>
      <c r="C6" s="3">
        <v>5.0642449067586508</v>
      </c>
      <c r="D6" s="3">
        <v>4.6009083728278037</v>
      </c>
      <c r="E6" s="3">
        <v>4.6266986410871302</v>
      </c>
      <c r="F6" s="3">
        <v>4.5104063429137762</v>
      </c>
      <c r="G6" s="3">
        <v>4.4235031005387819</v>
      </c>
      <c r="H6" s="3">
        <v>4.4772898099430902</v>
      </c>
      <c r="I6" s="3">
        <v>5.1668348045397225</v>
      </c>
      <c r="J6" s="3">
        <v>5.4822591362126243</v>
      </c>
      <c r="K6" s="3">
        <v>5.2156987874920233</v>
      </c>
    </row>
    <row r="8" spans="1:12">
      <c r="A8" t="s">
        <v>40</v>
      </c>
      <c r="B8" s="2">
        <v>0.36565705911089397</v>
      </c>
      <c r="C8" s="2">
        <v>0.12978333512989115</v>
      </c>
      <c r="D8" s="2">
        <v>0.22037914691943125</v>
      </c>
      <c r="E8" s="2">
        <v>1.3988808952837731E-2</v>
      </c>
      <c r="F8" s="2">
        <v>0.24757185332011897</v>
      </c>
      <c r="G8" s="2">
        <v>0.24011385585036088</v>
      </c>
      <c r="H8" s="2">
        <v>0.23945023086008801</v>
      </c>
      <c r="I8" s="2">
        <v>0.24161412358133669</v>
      </c>
      <c r="J8" s="2">
        <v>-2.6578073089700994E-2</v>
      </c>
      <c r="K8" s="2">
        <v>7.9642629227823877E-2</v>
      </c>
    </row>
    <row r="10" spans="1:12">
      <c r="A10" s="5" t="s">
        <v>0</v>
      </c>
    </row>
    <row r="12" spans="1:12">
      <c r="A12" t="s">
        <v>1</v>
      </c>
      <c r="B12" s="2">
        <v>0.20561027792994388</v>
      </c>
      <c r="C12" s="2">
        <v>0.20890964215371677</v>
      </c>
      <c r="D12" s="2">
        <v>0.22219518427040114</v>
      </c>
      <c r="E12" s="2">
        <v>0.23164740072719692</v>
      </c>
      <c r="F12" s="2">
        <v>0.22942105263157894</v>
      </c>
      <c r="G12" s="2">
        <v>0.23429913860610807</v>
      </c>
      <c r="H12" s="2">
        <v>0.24195670917093978</v>
      </c>
      <c r="I12" s="2">
        <v>0.24751870262414744</v>
      </c>
      <c r="J12" s="2">
        <v>0.25562604103908992</v>
      </c>
      <c r="K12" s="2">
        <v>0.26642003309103751</v>
      </c>
      <c r="L12" s="2">
        <v>0.27130989180834619</v>
      </c>
    </row>
    <row r="13" spans="1:12">
      <c r="A13" t="s">
        <v>41</v>
      </c>
      <c r="B13" s="2">
        <v>2.737956196835175E-2</v>
      </c>
      <c r="C13" s="2">
        <v>2.4686303582888883E-2</v>
      </c>
      <c r="D13" s="2">
        <v>2.6767572302862915E-2</v>
      </c>
      <c r="E13" s="2">
        <v>2.8722974469915161E-2</v>
      </c>
      <c r="F13" s="2">
        <v>3.2578947368421055E-2</v>
      </c>
      <c r="G13" s="2">
        <v>3.2761443724638711E-2</v>
      </c>
      <c r="H13" s="2">
        <v>3.3821905583034592E-2</v>
      </c>
      <c r="I13" s="2">
        <v>3.3606922860964776E-2</v>
      </c>
      <c r="J13" s="2">
        <v>3.3614487720168694E-2</v>
      </c>
      <c r="K13" s="2">
        <v>4.4208138907995763E-2</v>
      </c>
      <c r="L13" s="2">
        <v>5.2241112828438949E-2</v>
      </c>
    </row>
    <row r="14" spans="1:12">
      <c r="A14" t="s">
        <v>112</v>
      </c>
      <c r="B14" s="4">
        <v>1.5472708292420751E-2</v>
      </c>
      <c r="C14" s="4">
        <v>6.6612078695199948E-3</v>
      </c>
      <c r="D14" s="4">
        <v>1.3578459404543186E-2</v>
      </c>
      <c r="E14" s="4">
        <v>9.122541800789751E-4</v>
      </c>
      <c r="F14" s="4">
        <v>1.6434210526315791E-2</v>
      </c>
      <c r="G14" s="4">
        <v>1.6814978287178758E-2</v>
      </c>
      <c r="H14" s="4">
        <v>1.6865574563990862E-2</v>
      </c>
      <c r="I14" s="4">
        <v>1.5820851155186364E-2</v>
      </c>
      <c r="J14" s="4">
        <v>-1.7719814296346173E-3</v>
      </c>
      <c r="K14" s="4">
        <v>5.8002268037404027E-3</v>
      </c>
      <c r="L14" s="4">
        <v>2.3821483771251931E-2</v>
      </c>
    </row>
    <row r="15" spans="1:12">
      <c r="A15" t="s">
        <v>42</v>
      </c>
      <c r="B15" s="2">
        <v>6.2209109042553189E-2</v>
      </c>
      <c r="C15" s="2">
        <v>2.5627381281794769E-2</v>
      </c>
      <c r="D15" s="2">
        <v>4.7899051461436117E-2</v>
      </c>
      <c r="E15" s="2">
        <v>3.0234968901174846E-3</v>
      </c>
      <c r="F15" s="2">
        <v>5.4889035376840256E-2</v>
      </c>
      <c r="G15" s="2">
        <v>5.4281380705060438E-2</v>
      </c>
      <c r="H15" s="2">
        <v>5.3481065784109168E-2</v>
      </c>
      <c r="I15" s="2">
        <v>4.6762502135552678E-2</v>
      </c>
      <c r="J15" s="2">
        <v>-4.8480147379648033E-3</v>
      </c>
      <c r="K15" s="2">
        <v>1.5269790774501408E-2</v>
      </c>
    </row>
    <row r="16" spans="1:12">
      <c r="A16" t="s">
        <v>40</v>
      </c>
      <c r="B16" s="2">
        <v>0.36565705911089397</v>
      </c>
      <c r="C16" s="2">
        <v>0.12978333512989113</v>
      </c>
      <c r="D16" s="2">
        <v>0.22037914691943128</v>
      </c>
      <c r="E16" s="2">
        <v>1.3988808952837729E-2</v>
      </c>
      <c r="F16" s="2">
        <v>0.24757185332011894</v>
      </c>
      <c r="G16" s="2">
        <v>0.24011385585036088</v>
      </c>
      <c r="H16" s="2">
        <v>0.23945023086008804</v>
      </c>
      <c r="I16" s="2">
        <v>0.24161412358133669</v>
      </c>
      <c r="J16" s="2">
        <v>-2.6578073089700997E-2</v>
      </c>
      <c r="K16" s="2">
        <v>7.9642629227823863E-2</v>
      </c>
    </row>
    <row r="18" spans="1:12">
      <c r="A18" s="5" t="s">
        <v>43</v>
      </c>
    </row>
    <row r="20" spans="1:12">
      <c r="A20" t="s">
        <v>44</v>
      </c>
      <c r="B20" s="3">
        <v>96.751000000000005</v>
      </c>
      <c r="C20" s="3">
        <v>100.75139353400223</v>
      </c>
      <c r="D20" s="3">
        <v>93.716077537058155</v>
      </c>
      <c r="E20" s="3">
        <v>82.820291419320029</v>
      </c>
      <c r="F20" s="3">
        <v>87.861271676300575</v>
      </c>
      <c r="G20" s="3">
        <v>89.814578005115095</v>
      </c>
      <c r="H20" s="3">
        <v>90.31557377049181</v>
      </c>
      <c r="I20" s="3">
        <v>79.990752972258917</v>
      </c>
      <c r="J20" s="3">
        <v>71.982142857142861</v>
      </c>
      <c r="K20" s="3">
        <v>75.922371206774883</v>
      </c>
    </row>
    <row r="21" spans="1:12">
      <c r="A21" t="s">
        <v>45</v>
      </c>
      <c r="B21" s="3">
        <v>3.7725708261413318</v>
      </c>
      <c r="C21" s="3">
        <v>3.622778675282714</v>
      </c>
      <c r="D21" s="3">
        <v>3.8947426054581511</v>
      </c>
      <c r="E21" s="3">
        <v>4.4071325244679596</v>
      </c>
      <c r="F21" s="3">
        <v>4.154276315789474</v>
      </c>
      <c r="G21" s="3">
        <v>4.0639282409055308</v>
      </c>
      <c r="H21" s="3">
        <v>4.0413849435041067</v>
      </c>
      <c r="I21" s="3">
        <v>4.5630274305154161</v>
      </c>
      <c r="J21" s="3">
        <v>5.0707020590424206</v>
      </c>
      <c r="K21" s="3">
        <v>4.807542153891915</v>
      </c>
    </row>
    <row r="22" spans="1:12">
      <c r="A22" t="s">
        <v>46</v>
      </c>
      <c r="B22" s="3">
        <v>14.982066276803119</v>
      </c>
      <c r="C22" s="3">
        <v>14.18531746031746</v>
      </c>
      <c r="D22" s="3">
        <v>12.956424807458452</v>
      </c>
      <c r="E22" s="3">
        <v>12.08031963938121</v>
      </c>
      <c r="F22" s="3">
        <v>12.057648754375128</v>
      </c>
      <c r="G22" s="3">
        <v>11.364961961115807</v>
      </c>
      <c r="H22" s="3">
        <v>11.020340846619021</v>
      </c>
      <c r="I22" s="3">
        <v>10.306491743949334</v>
      </c>
      <c r="J22" s="3">
        <v>9.8552492668621703</v>
      </c>
      <c r="K22" s="3">
        <v>9.4582933844678809</v>
      </c>
    </row>
    <row r="23" spans="1:12">
      <c r="A23" t="s">
        <v>58</v>
      </c>
      <c r="B23" s="3">
        <v>24.362460641702882</v>
      </c>
      <c r="C23" s="3">
        <v>25.730830559207767</v>
      </c>
      <c r="D23" s="3">
        <v>28.171351698030566</v>
      </c>
      <c r="E23" s="3">
        <v>30.214432307744499</v>
      </c>
      <c r="F23" s="3">
        <v>30.271241718461855</v>
      </c>
      <c r="G23" s="3">
        <v>32.116253556220833</v>
      </c>
      <c r="H23" s="3">
        <v>33.12057268282949</v>
      </c>
      <c r="I23" s="3">
        <v>35.414572588609673</v>
      </c>
      <c r="J23" s="3">
        <v>37.036100266615883</v>
      </c>
      <c r="K23" s="3">
        <v>38.590471363405982</v>
      </c>
    </row>
    <row r="24" spans="1:12">
      <c r="A24" t="s">
        <v>62</v>
      </c>
      <c r="B24" s="6">
        <v>6.5953849824465731</v>
      </c>
      <c r="C24" s="6">
        <v>6.3174303589528504</v>
      </c>
      <c r="D24" s="6">
        <v>5.8547513890867648</v>
      </c>
      <c r="E24" s="6">
        <v>5.6650424510889623</v>
      </c>
      <c r="F24" s="6">
        <v>5.923847382984528</v>
      </c>
      <c r="G24" s="6">
        <v>5.7861350249207071</v>
      </c>
      <c r="H24" s="6">
        <v>5.7130141721396477</v>
      </c>
      <c r="I24" s="6">
        <v>5.2972618318607294</v>
      </c>
      <c r="J24" s="6">
        <v>4.9776405733186326</v>
      </c>
      <c r="K24" s="6">
        <v>4.9517628647703216</v>
      </c>
    </row>
    <row r="25" spans="1:12">
      <c r="A25" t="s">
        <v>47</v>
      </c>
      <c r="B25" s="3">
        <v>5.8915479235172326</v>
      </c>
      <c r="C25" s="3">
        <v>5.6422038395504917</v>
      </c>
      <c r="D25" s="3">
        <v>5.2138801662067431</v>
      </c>
      <c r="E25" s="3">
        <v>4.8491531850353891</v>
      </c>
      <c r="F25" s="3">
        <v>4.8733568451426743</v>
      </c>
      <c r="G25" s="3">
        <v>4.7384044526901672</v>
      </c>
      <c r="H25" s="3">
        <v>4.6432785503581968</v>
      </c>
      <c r="I25" s="3">
        <v>4.3096686950642322</v>
      </c>
      <c r="J25" s="3">
        <v>3.939546247818499</v>
      </c>
      <c r="K25" s="3">
        <v>3.6968489055358922</v>
      </c>
    </row>
    <row r="26" spans="1:12">
      <c r="A26" t="s">
        <v>113</v>
      </c>
      <c r="B26" s="3">
        <v>4.0205701462765955</v>
      </c>
      <c r="C26" s="3">
        <v>3.8472574019284393</v>
      </c>
      <c r="D26" s="3">
        <v>3.5275762908279327</v>
      </c>
      <c r="E26" s="3">
        <v>3.3143140981340706</v>
      </c>
      <c r="F26" s="3">
        <v>3.3399252911448034</v>
      </c>
      <c r="G26" s="3">
        <v>3.2281564553936666</v>
      </c>
      <c r="H26" s="3">
        <v>3.1710194978055974</v>
      </c>
      <c r="I26" s="3">
        <v>2.9557513484489788</v>
      </c>
      <c r="J26" s="3">
        <v>2.7359286372230573</v>
      </c>
      <c r="K26" s="3">
        <v>2.6326196011256577</v>
      </c>
    </row>
    <row r="28" spans="1:12">
      <c r="A28" s="5" t="s">
        <v>48</v>
      </c>
    </row>
    <row r="30" spans="1:12">
      <c r="A30" t="s">
        <v>49</v>
      </c>
      <c r="B30" s="3">
        <v>0.71981550149226736</v>
      </c>
      <c r="C30" s="3">
        <v>0.80450302031850629</v>
      </c>
      <c r="D30" s="3">
        <v>0.94436183395291207</v>
      </c>
      <c r="E30" s="3">
        <v>0.96577651024111999</v>
      </c>
      <c r="F30" s="3">
        <v>0.94455367675973256</v>
      </c>
      <c r="G30" s="3">
        <v>0.81873633329497064</v>
      </c>
      <c r="H30" s="3">
        <v>0.89104339796860577</v>
      </c>
      <c r="I30" s="3">
        <v>0.96291883842144455</v>
      </c>
      <c r="J30" s="3">
        <v>1.0142495250158328</v>
      </c>
      <c r="K30" s="3">
        <v>1.005352798053528</v>
      </c>
      <c r="L30" s="3">
        <v>0.99251069900142652</v>
      </c>
    </row>
    <row r="31" spans="1:12">
      <c r="A31" t="s">
        <v>50</v>
      </c>
      <c r="B31" s="3">
        <v>0.20294835850592385</v>
      </c>
      <c r="C31" s="3">
        <v>0.21120263591433278</v>
      </c>
      <c r="D31" s="3">
        <v>0.28946716232961583</v>
      </c>
      <c r="E31" s="3">
        <v>0.25758361420793363</v>
      </c>
      <c r="F31" s="3">
        <v>0.24092279459955432</v>
      </c>
      <c r="G31" s="3">
        <v>0.19611002416848888</v>
      </c>
      <c r="H31" s="3">
        <v>0.20854768500197862</v>
      </c>
      <c r="I31" s="3">
        <v>0.13343261355174982</v>
      </c>
      <c r="J31" s="3">
        <v>0.15389487017099429</v>
      </c>
      <c r="K31" s="3">
        <v>0.14582319545823194</v>
      </c>
      <c r="L31" s="3">
        <v>0.15121255349500715</v>
      </c>
    </row>
    <row r="32" spans="1:12">
      <c r="A32" t="s">
        <v>51</v>
      </c>
      <c r="B32" s="3">
        <v>0.10789545084561816</v>
      </c>
      <c r="C32" s="3">
        <v>0.10697419000549149</v>
      </c>
      <c r="D32" s="3">
        <v>0.18475836431226766</v>
      </c>
      <c r="E32" s="3">
        <v>0.1397459165154265</v>
      </c>
      <c r="F32" s="3">
        <v>0.11718442784113252</v>
      </c>
      <c r="G32" s="3">
        <v>0.10565082287950282</v>
      </c>
      <c r="H32" s="3">
        <v>0.10592270149056852</v>
      </c>
      <c r="I32" s="3">
        <v>3.1273268801191363E-2</v>
      </c>
      <c r="J32" s="3">
        <v>2.2799240025332488E-2</v>
      </c>
      <c r="K32" s="3">
        <v>2.5790754257907542E-2</v>
      </c>
      <c r="L32" s="3">
        <v>3.0492154065620541E-2</v>
      </c>
    </row>
    <row r="33" spans="1:12">
      <c r="A33" t="s">
        <v>52</v>
      </c>
      <c r="B33" s="3">
        <v>5.7337662337662341</v>
      </c>
      <c r="C33" s="3">
        <v>5.1287356321839077</v>
      </c>
      <c r="D33" s="3">
        <v>4.9107142857142856</v>
      </c>
      <c r="E33" s="3">
        <v>4.3904382470119518</v>
      </c>
      <c r="F33" s="3">
        <v>5.1051546391752574</v>
      </c>
      <c r="G33" s="3">
        <v>4.8544303797468356</v>
      </c>
      <c r="H33" s="3">
        <v>4.581967213114754</v>
      </c>
      <c r="I33" s="3">
        <v>3.9901960784313726</v>
      </c>
      <c r="J33" s="3">
        <v>3.4241877256317688</v>
      </c>
      <c r="K33" s="3">
        <v>4.0580204778156999</v>
      </c>
      <c r="L33" s="3">
        <v>4.5066666666666668</v>
      </c>
    </row>
    <row r="34" spans="1:12">
      <c r="A34" t="s">
        <v>60</v>
      </c>
      <c r="B34" s="3">
        <v>17.370382921043714</v>
      </c>
      <c r="C34" s="3">
        <v>16.7466105656849</v>
      </c>
      <c r="D34" s="3">
        <v>15.767155352962916</v>
      </c>
      <c r="E34" s="3">
        <v>15.301089211618256</v>
      </c>
      <c r="F34" s="3">
        <v>14.880081300813009</v>
      </c>
      <c r="G34" s="3">
        <v>13.757321110262287</v>
      </c>
      <c r="H34" s="3">
        <v>13.662768561327169</v>
      </c>
      <c r="I34" s="3">
        <v>12.471342794759826</v>
      </c>
      <c r="J34" s="3">
        <v>11.380984490896831</v>
      </c>
      <c r="K34" s="3">
        <v>11.41113521330441</v>
      </c>
    </row>
    <row r="35" spans="1:12">
      <c r="A35" t="s">
        <v>61</v>
      </c>
      <c r="B35" s="3">
        <v>21.01277799453765</v>
      </c>
      <c r="C35" s="3">
        <v>21.795455179922392</v>
      </c>
      <c r="D35" s="3">
        <v>23.149388195214954</v>
      </c>
      <c r="E35" s="3">
        <v>23.854510940492535</v>
      </c>
      <c r="F35" s="3">
        <v>24.529435869416744</v>
      </c>
      <c r="G35" s="3">
        <v>26.531328088847754</v>
      </c>
      <c r="H35" s="3">
        <v>26.714936900354314</v>
      </c>
      <c r="I35" s="3">
        <v>29.267097056570741</v>
      </c>
      <c r="J35" s="3">
        <v>32.071039222656715</v>
      </c>
      <c r="K35" s="3">
        <v>31.986300501850256</v>
      </c>
    </row>
    <row r="37" spans="1:12">
      <c r="A37" s="5" t="s">
        <v>53</v>
      </c>
    </row>
    <row r="39" spans="1:12">
      <c r="A39" t="s">
        <v>54</v>
      </c>
      <c r="B39" s="3">
        <v>0.82934447509329867</v>
      </c>
      <c r="C39" s="3">
        <v>0.83042255920940533</v>
      </c>
      <c r="D39" s="3">
        <v>0.77468623697085726</v>
      </c>
      <c r="E39" s="3">
        <v>0.79075910449053821</v>
      </c>
      <c r="F39" s="3">
        <v>0.77700228340011201</v>
      </c>
      <c r="G39" s="3">
        <v>0.77963137360419754</v>
      </c>
      <c r="H39" s="3">
        <v>0.76794720716474196</v>
      </c>
      <c r="I39" s="3">
        <v>0.7856654623571917</v>
      </c>
      <c r="J39" s="3">
        <v>0.82724122785613197</v>
      </c>
      <c r="K39" s="3">
        <v>0.80807205124500314</v>
      </c>
      <c r="L39" s="3">
        <v>0.80847676848074823</v>
      </c>
    </row>
    <row r="40" spans="1:12">
      <c r="A40" t="s">
        <v>56</v>
      </c>
      <c r="B40" s="3">
        <v>0.38053707609930226</v>
      </c>
      <c r="C40" s="3">
        <v>0.44321860623615605</v>
      </c>
      <c r="D40" s="3">
        <v>0.43126994256541162</v>
      </c>
      <c r="E40" s="3">
        <v>0.45351405187719224</v>
      </c>
      <c r="F40" s="3">
        <v>0.44832191633277324</v>
      </c>
      <c r="G40" s="3">
        <v>0.38997264451320685</v>
      </c>
      <c r="H40" s="3">
        <v>0.41060570351166625</v>
      </c>
      <c r="I40" s="3">
        <v>0.4578166194707548</v>
      </c>
      <c r="J40" s="3">
        <v>0.51900834512712901</v>
      </c>
      <c r="K40" s="3">
        <v>0.51114964118865291</v>
      </c>
      <c r="L40" s="3">
        <v>0.52949955228335488</v>
      </c>
    </row>
    <row r="41" spans="1:12">
      <c r="A41" t="s">
        <v>55</v>
      </c>
      <c r="B41" s="3">
        <v>4.8597575469455672</v>
      </c>
      <c r="C41" s="3">
        <v>4.8970108013062044</v>
      </c>
      <c r="D41" s="3">
        <v>3.4382552870090635</v>
      </c>
      <c r="E41" s="3">
        <v>3.779180463576159</v>
      </c>
      <c r="F41" s="3">
        <v>3.4843508500772797</v>
      </c>
      <c r="G41" s="3">
        <v>3.5378510378510377</v>
      </c>
      <c r="H41" s="3">
        <v>3.3093642088157629</v>
      </c>
      <c r="I41" s="3">
        <v>3.6656036446469247</v>
      </c>
      <c r="J41" s="3">
        <v>4.7884180790960453</v>
      </c>
      <c r="K41" s="3">
        <v>4.2102885821831872</v>
      </c>
      <c r="L41" s="3">
        <v>4.2212987012987009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sqref="A1:L1048576"/>
    </sheetView>
  </sheetViews>
  <sheetFormatPr baseColWidth="10" defaultColWidth="11.5" defaultRowHeight="12" x14ac:dyDescent="0"/>
  <cols>
    <col min="1" max="1" width="36.6640625" bestFit="1" customWidth="1"/>
    <col min="2" max="2" width="14.33203125" customWidth="1"/>
    <col min="3" max="3" width="14.33203125" bestFit="1" customWidth="1"/>
    <col min="4" max="5" width="14.33203125" customWidth="1"/>
    <col min="6" max="6" width="14.33203125" bestFit="1" customWidth="1"/>
    <col min="7" max="11" width="14.33203125" customWidth="1"/>
    <col min="12" max="12" width="11.6640625" customWidth="1"/>
  </cols>
  <sheetData>
    <row r="1" spans="1:12" ht="28">
      <c r="A1" s="7" t="s">
        <v>71</v>
      </c>
      <c r="C1" t="s">
        <v>7</v>
      </c>
    </row>
    <row r="2" spans="1:12">
      <c r="A2" t="s">
        <v>8</v>
      </c>
      <c r="B2" t="s">
        <v>70</v>
      </c>
      <c r="C2" t="s">
        <v>9</v>
      </c>
      <c r="D2" t="s">
        <v>9</v>
      </c>
      <c r="E2" t="s">
        <v>9</v>
      </c>
      <c r="F2" t="s">
        <v>9</v>
      </c>
    </row>
    <row r="3" spans="1:12">
      <c r="A3" t="s">
        <v>10</v>
      </c>
      <c r="B3">
        <v>5411</v>
      </c>
    </row>
    <row r="4" spans="1:12">
      <c r="A4" t="s">
        <v>11</v>
      </c>
      <c r="B4">
        <v>30101030</v>
      </c>
    </row>
    <row r="5" spans="1:12">
      <c r="B5" s="10">
        <v>39083</v>
      </c>
      <c r="C5" s="10">
        <v>38718</v>
      </c>
      <c r="D5" s="10">
        <v>38353</v>
      </c>
      <c r="E5" s="10">
        <v>37987</v>
      </c>
      <c r="F5" s="10">
        <v>37622</v>
      </c>
      <c r="G5" s="10">
        <v>37257</v>
      </c>
      <c r="H5" s="10">
        <v>36892</v>
      </c>
      <c r="I5" s="10">
        <v>36526</v>
      </c>
      <c r="J5" s="10">
        <v>36161</v>
      </c>
      <c r="K5" s="10">
        <v>35796</v>
      </c>
      <c r="L5" s="10">
        <v>35431</v>
      </c>
    </row>
    <row r="6" spans="1:12">
      <c r="A6" t="s">
        <v>12</v>
      </c>
    </row>
    <row r="7" spans="1:12">
      <c r="A7" t="s">
        <v>64</v>
      </c>
      <c r="B7" s="11">
        <v>803</v>
      </c>
      <c r="C7" s="11">
        <v>210</v>
      </c>
      <c r="D7" s="11">
        <v>144</v>
      </c>
      <c r="E7" s="11">
        <v>159</v>
      </c>
      <c r="F7" s="11">
        <v>171</v>
      </c>
      <c r="G7" s="11">
        <v>161</v>
      </c>
      <c r="H7" s="11">
        <v>161</v>
      </c>
      <c r="I7" s="11">
        <v>281</v>
      </c>
      <c r="J7" s="11">
        <v>121.431</v>
      </c>
      <c r="K7" s="11">
        <v>65.483999999999995</v>
      </c>
      <c r="L7" s="11">
        <v>0</v>
      </c>
    </row>
    <row r="8" spans="1:12">
      <c r="A8" t="s">
        <v>65</v>
      </c>
      <c r="B8" s="11">
        <v>778</v>
      </c>
      <c r="C8" s="11">
        <v>686</v>
      </c>
      <c r="D8" s="11">
        <v>828</v>
      </c>
      <c r="E8" s="11">
        <v>740</v>
      </c>
      <c r="F8" s="11">
        <v>677</v>
      </c>
      <c r="G8" s="11">
        <v>679</v>
      </c>
      <c r="H8" s="11">
        <v>687</v>
      </c>
      <c r="I8" s="11">
        <v>622</v>
      </c>
      <c r="J8" s="11">
        <v>456.91699999999997</v>
      </c>
      <c r="K8" s="11">
        <v>400.529</v>
      </c>
      <c r="L8" s="11">
        <v>324.05</v>
      </c>
    </row>
    <row r="9" spans="1:12">
      <c r="A9" t="s">
        <v>66</v>
      </c>
      <c r="B9" s="11">
        <v>4609</v>
      </c>
      <c r="C9" s="11">
        <v>4486</v>
      </c>
      <c r="D9" s="11">
        <v>4356</v>
      </c>
      <c r="E9" s="11">
        <v>4169</v>
      </c>
      <c r="F9" s="11">
        <v>4175</v>
      </c>
      <c r="G9" s="11">
        <v>4178</v>
      </c>
      <c r="H9" s="11">
        <v>4066</v>
      </c>
      <c r="I9" s="11">
        <v>3938</v>
      </c>
      <c r="J9" s="11">
        <v>1730.1559999999999</v>
      </c>
      <c r="K9" s="11">
        <v>1805.9649999999999</v>
      </c>
      <c r="L9" s="11">
        <v>1713.941</v>
      </c>
    </row>
    <row r="10" spans="1:12">
      <c r="A10" t="s">
        <v>67</v>
      </c>
      <c r="B10" s="11" t="s">
        <v>59</v>
      </c>
      <c r="C10" s="11" t="s">
        <v>59</v>
      </c>
      <c r="D10" s="11" t="s">
        <v>59</v>
      </c>
      <c r="E10" s="11" t="s">
        <v>59</v>
      </c>
      <c r="F10" s="11" t="s">
        <v>59</v>
      </c>
      <c r="G10" s="11" t="s">
        <v>59</v>
      </c>
      <c r="H10" s="11" t="s">
        <v>59</v>
      </c>
      <c r="I10" s="11" t="s">
        <v>59</v>
      </c>
      <c r="J10" s="11" t="s">
        <v>59</v>
      </c>
      <c r="K10" s="11" t="s">
        <v>59</v>
      </c>
      <c r="L10" s="11" t="s">
        <v>59</v>
      </c>
    </row>
    <row r="11" spans="1:12">
      <c r="A11" t="s">
        <v>68</v>
      </c>
      <c r="B11" s="11">
        <v>565</v>
      </c>
      <c r="C11" s="11">
        <v>1084</v>
      </c>
      <c r="D11" s="11">
        <v>1078</v>
      </c>
      <c r="E11" s="11">
        <v>1130</v>
      </c>
      <c r="F11" s="11">
        <v>543</v>
      </c>
      <c r="G11" s="11">
        <v>494</v>
      </c>
      <c r="H11" s="11">
        <v>502</v>
      </c>
      <c r="I11" s="11">
        <v>690</v>
      </c>
      <c r="J11" s="11">
        <v>364.67599999999999</v>
      </c>
      <c r="K11" s="11">
        <v>368.57299999999998</v>
      </c>
      <c r="L11" s="11">
        <v>314.77300000000002</v>
      </c>
    </row>
    <row r="12" spans="1:12">
      <c r="B12" s="11" t="s">
        <v>69</v>
      </c>
      <c r="C12" s="11" t="s">
        <v>69</v>
      </c>
      <c r="D12" s="11" t="s">
        <v>69</v>
      </c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/>
    </row>
    <row r="13" spans="1:12">
      <c r="A13" t="s">
        <v>2</v>
      </c>
      <c r="B13" s="11">
        <v>6755</v>
      </c>
      <c r="C13" s="11">
        <v>6466</v>
      </c>
      <c r="D13" s="11">
        <v>6406</v>
      </c>
      <c r="E13" s="11">
        <v>6198</v>
      </c>
      <c r="F13" s="11">
        <v>5566</v>
      </c>
      <c r="G13" s="11">
        <v>5512</v>
      </c>
      <c r="H13" s="11">
        <v>5416</v>
      </c>
      <c r="I13" s="11">
        <v>5531</v>
      </c>
      <c r="J13" s="11">
        <v>2673.18</v>
      </c>
      <c r="K13" s="11">
        <v>2640.5509999999999</v>
      </c>
      <c r="L13" s="11">
        <v>2352.7640000000001</v>
      </c>
    </row>
    <row r="14" spans="1:12">
      <c r="A14" t="s">
        <v>3</v>
      </c>
      <c r="B14" s="11">
        <v>20982</v>
      </c>
      <c r="C14" s="11">
        <v>19786</v>
      </c>
      <c r="D14" s="11">
        <v>19203</v>
      </c>
      <c r="E14" s="11">
        <v>18425</v>
      </c>
      <c r="F14" s="11">
        <v>17429</v>
      </c>
      <c r="G14" s="11">
        <v>15677</v>
      </c>
      <c r="H14" s="11">
        <v>14241</v>
      </c>
      <c r="I14" s="11">
        <v>13042</v>
      </c>
      <c r="J14" s="11">
        <v>6861.9279999999999</v>
      </c>
      <c r="K14" s="11">
        <v>6183.2470000000003</v>
      </c>
      <c r="L14" s="11">
        <v>5726.6180000000004</v>
      </c>
    </row>
    <row r="15" spans="1:12">
      <c r="A15" t="s">
        <v>4</v>
      </c>
      <c r="B15" s="11">
        <v>9203</v>
      </c>
      <c r="C15" s="11">
        <v>8421</v>
      </c>
      <c r="D15" s="11">
        <v>7706</v>
      </c>
      <c r="E15" s="11">
        <v>7247</v>
      </c>
      <c r="F15" s="11">
        <v>6881</v>
      </c>
      <c r="G15" s="11">
        <v>6020</v>
      </c>
      <c r="H15" s="11">
        <v>5421</v>
      </c>
      <c r="I15" s="11">
        <v>4767</v>
      </c>
      <c r="J15" s="11">
        <v>3076.806</v>
      </c>
      <c r="K15" s="11">
        <v>2886.6480000000001</v>
      </c>
      <c r="L15" s="11">
        <v>2663.0839999999998</v>
      </c>
    </row>
    <row r="16" spans="1:12">
      <c r="B16" s="11" t="s">
        <v>69</v>
      </c>
      <c r="C16" s="11" t="s">
        <v>69</v>
      </c>
      <c r="D16" s="11" t="s">
        <v>69</v>
      </c>
      <c r="E16" s="11" t="s">
        <v>69</v>
      </c>
      <c r="F16" s="11" t="s">
        <v>69</v>
      </c>
      <c r="G16" s="11" t="s">
        <v>69</v>
      </c>
      <c r="H16" s="11" t="s">
        <v>69</v>
      </c>
      <c r="I16" s="11" t="s">
        <v>69</v>
      </c>
      <c r="J16" s="11" t="s">
        <v>69</v>
      </c>
      <c r="K16" s="11" t="s">
        <v>69</v>
      </c>
      <c r="L16" s="11"/>
    </row>
    <row r="17" spans="1:12">
      <c r="A17" t="s">
        <v>5</v>
      </c>
      <c r="B17" s="11">
        <v>11779</v>
      </c>
      <c r="C17" s="11">
        <v>11365</v>
      </c>
      <c r="D17" s="11">
        <v>11497</v>
      </c>
      <c r="E17" s="11">
        <v>11178</v>
      </c>
      <c r="F17" s="11">
        <v>10548</v>
      </c>
      <c r="G17" s="11">
        <v>9657</v>
      </c>
      <c r="H17" s="11">
        <v>8820</v>
      </c>
      <c r="I17" s="11">
        <v>8275</v>
      </c>
      <c r="J17" s="11">
        <v>3785.1219999999998</v>
      </c>
      <c r="K17" s="11">
        <v>3296.5990000000002</v>
      </c>
      <c r="L17" s="11">
        <v>3063.5340000000001</v>
      </c>
    </row>
    <row r="18" spans="1:12">
      <c r="A18" t="s">
        <v>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 t="s">
        <v>59</v>
      </c>
      <c r="K18" s="11" t="s">
        <v>59</v>
      </c>
      <c r="L18" s="11" t="s">
        <v>59</v>
      </c>
    </row>
    <row r="19" spans="1:12">
      <c r="A19" t="s">
        <v>72</v>
      </c>
      <c r="B19" s="11">
        <v>152</v>
      </c>
      <c r="C19" s="11">
        <v>119</v>
      </c>
      <c r="D19" s="11">
        <v>104</v>
      </c>
      <c r="E19" s="11">
        <v>85</v>
      </c>
      <c r="F19" s="11">
        <v>126</v>
      </c>
      <c r="G19" s="11">
        <v>0</v>
      </c>
      <c r="H19" s="11">
        <v>0</v>
      </c>
      <c r="I19" s="11">
        <v>0</v>
      </c>
      <c r="J19" s="11">
        <v>67.313999999999993</v>
      </c>
      <c r="K19" s="11">
        <v>155.14099999999999</v>
      </c>
      <c r="L19" s="11">
        <v>152.67500000000001</v>
      </c>
    </row>
    <row r="20" spans="1:12">
      <c r="A20" t="s">
        <v>73</v>
      </c>
      <c r="B20" s="11">
        <v>2268</v>
      </c>
      <c r="C20" s="11">
        <v>2295</v>
      </c>
      <c r="D20" s="11">
        <v>2264</v>
      </c>
      <c r="E20" s="11">
        <v>3163</v>
      </c>
      <c r="F20" s="11">
        <v>3595</v>
      </c>
      <c r="G20" s="11">
        <v>3594</v>
      </c>
      <c r="H20" s="11">
        <v>3639</v>
      </c>
      <c r="I20" s="11">
        <v>3761</v>
      </c>
      <c r="J20" s="11">
        <v>48.936999999999998</v>
      </c>
      <c r="K20" s="11">
        <v>51.517000000000003</v>
      </c>
      <c r="L20" s="11">
        <v>53.363999999999997</v>
      </c>
    </row>
    <row r="21" spans="1:12">
      <c r="A21" t="s">
        <v>74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52.316000000000003</v>
      </c>
      <c r="K21" s="11">
        <v>59.939</v>
      </c>
      <c r="L21" s="11">
        <v>90.171000000000006</v>
      </c>
    </row>
    <row r="22" spans="1:12">
      <c r="A22" t="s">
        <v>75</v>
      </c>
      <c r="B22" s="11">
        <v>261</v>
      </c>
      <c r="C22" s="11">
        <v>237</v>
      </c>
      <c r="D22" s="11">
        <v>220</v>
      </c>
      <c r="E22" s="11">
        <v>139</v>
      </c>
      <c r="F22" s="11">
        <v>267</v>
      </c>
      <c r="G22" s="11">
        <v>324</v>
      </c>
      <c r="H22" s="11">
        <v>315</v>
      </c>
      <c r="I22" s="11">
        <v>399</v>
      </c>
      <c r="J22" s="11">
        <v>73.201999999999998</v>
      </c>
      <c r="K22" s="11">
        <v>97.593999999999994</v>
      </c>
      <c r="L22" s="11">
        <v>112.905</v>
      </c>
    </row>
    <row r="23" spans="1:12">
      <c r="B23" s="11" t="s">
        <v>69</v>
      </c>
      <c r="C23" s="11" t="s">
        <v>69</v>
      </c>
      <c r="D23" s="11" t="s">
        <v>69</v>
      </c>
      <c r="E23" s="11" t="s">
        <v>69</v>
      </c>
      <c r="F23" s="11" t="s">
        <v>69</v>
      </c>
      <c r="G23" s="11" t="s">
        <v>69</v>
      </c>
      <c r="H23" s="11" t="s">
        <v>69</v>
      </c>
      <c r="I23" s="11" t="s">
        <v>69</v>
      </c>
      <c r="J23" s="11" t="s">
        <v>69</v>
      </c>
      <c r="K23" s="11" t="s">
        <v>69</v>
      </c>
      <c r="L23" s="11"/>
    </row>
    <row r="24" spans="1:12">
      <c r="A24" t="s">
        <v>76</v>
      </c>
      <c r="B24" s="11">
        <v>21215</v>
      </c>
      <c r="C24" s="11">
        <v>20482</v>
      </c>
      <c r="D24" s="11">
        <v>20491</v>
      </c>
      <c r="E24" s="11">
        <v>20763</v>
      </c>
      <c r="F24" s="11">
        <v>20102</v>
      </c>
      <c r="G24" s="11">
        <v>19087</v>
      </c>
      <c r="H24" s="11">
        <v>18190</v>
      </c>
      <c r="I24" s="11">
        <v>17966</v>
      </c>
      <c r="J24" s="11">
        <v>6700.0709999999999</v>
      </c>
      <c r="K24" s="11">
        <v>6301.3410000000003</v>
      </c>
      <c r="L24" s="11">
        <v>5825.4129999999996</v>
      </c>
    </row>
    <row r="25" spans="1:12">
      <c r="A25" t="s">
        <v>77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t="s">
        <v>78</v>
      </c>
      <c r="B26" s="11">
        <v>906</v>
      </c>
      <c r="C26" s="11">
        <v>554</v>
      </c>
      <c r="D26" s="11">
        <v>71</v>
      </c>
      <c r="E26" s="11">
        <v>248</v>
      </c>
      <c r="F26" s="11">
        <v>352</v>
      </c>
      <c r="G26" s="11">
        <v>436</v>
      </c>
      <c r="H26" s="11">
        <v>336</v>
      </c>
      <c r="I26" s="11">
        <v>536</v>
      </c>
      <c r="J26" s="11">
        <v>175.20400000000001</v>
      </c>
      <c r="K26" s="11">
        <v>24.335000000000001</v>
      </c>
      <c r="L26" s="11">
        <v>21.143000000000001</v>
      </c>
    </row>
    <row r="27" spans="1:12">
      <c r="A27" t="s">
        <v>79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>
      <c r="A28" t="s">
        <v>80</v>
      </c>
      <c r="B28" s="11">
        <v>3804</v>
      </c>
      <c r="C28" s="11">
        <v>3550</v>
      </c>
      <c r="D28" s="11">
        <v>3778</v>
      </c>
      <c r="E28" s="11">
        <v>3637</v>
      </c>
      <c r="F28" s="11">
        <v>3278</v>
      </c>
      <c r="G28" s="11">
        <v>3005</v>
      </c>
      <c r="H28" s="11">
        <v>3012</v>
      </c>
      <c r="I28" s="11">
        <v>2867</v>
      </c>
      <c r="J28" s="11">
        <v>1785.63</v>
      </c>
      <c r="K28" s="11">
        <v>1781.527</v>
      </c>
      <c r="L28" s="11">
        <v>1650.2560000000001</v>
      </c>
    </row>
    <row r="29" spans="1:12">
      <c r="A29" t="s">
        <v>81</v>
      </c>
      <c r="B29" s="11">
        <v>0</v>
      </c>
      <c r="C29" s="11">
        <v>0</v>
      </c>
      <c r="D29" s="11" t="s">
        <v>59</v>
      </c>
      <c r="E29" s="11" t="s">
        <v>59</v>
      </c>
      <c r="F29" s="11" t="s">
        <v>59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</row>
    <row r="30" spans="1:12">
      <c r="A30" t="s">
        <v>82</v>
      </c>
      <c r="B30" s="11">
        <v>796</v>
      </c>
      <c r="C30" s="11">
        <v>742</v>
      </c>
      <c r="D30" s="11">
        <v>659</v>
      </c>
      <c r="E30" s="11">
        <v>547</v>
      </c>
      <c r="F30" s="11">
        <v>571</v>
      </c>
      <c r="G30" s="11">
        <v>584</v>
      </c>
      <c r="H30" s="11">
        <v>604</v>
      </c>
      <c r="I30" s="11">
        <v>695</v>
      </c>
      <c r="J30" s="11">
        <v>536.93399999999997</v>
      </c>
      <c r="K30" s="11">
        <v>484.80599999999998</v>
      </c>
      <c r="L30" s="11">
        <v>478.37599999999998</v>
      </c>
    </row>
    <row r="31" spans="1:12">
      <c r="A31" t="s">
        <v>83</v>
      </c>
      <c r="B31" s="11">
        <v>2075</v>
      </c>
      <c r="C31" s="11">
        <v>1869</v>
      </c>
      <c r="D31" s="11">
        <v>1808</v>
      </c>
      <c r="E31" s="11">
        <v>1733</v>
      </c>
      <c r="F31" s="11">
        <v>1407</v>
      </c>
      <c r="G31" s="11">
        <v>1460</v>
      </c>
      <c r="H31" s="11">
        <v>1639</v>
      </c>
      <c r="I31" s="11">
        <v>1630</v>
      </c>
      <c r="J31" s="11">
        <v>694.3</v>
      </c>
      <c r="K31" s="11">
        <v>652.84799999999996</v>
      </c>
      <c r="L31" s="11">
        <v>563.14499999999998</v>
      </c>
    </row>
    <row r="32" spans="1:12">
      <c r="B32" s="11" t="s">
        <v>69</v>
      </c>
      <c r="C32" s="11" t="s">
        <v>69</v>
      </c>
      <c r="D32" s="11" t="s">
        <v>69</v>
      </c>
      <c r="E32" s="11" t="s">
        <v>69</v>
      </c>
      <c r="F32" s="11" t="s">
        <v>69</v>
      </c>
      <c r="G32" s="11" t="s">
        <v>69</v>
      </c>
      <c r="H32" s="11" t="s">
        <v>69</v>
      </c>
      <c r="I32" s="11" t="s">
        <v>69</v>
      </c>
      <c r="J32" s="11" t="s">
        <v>69</v>
      </c>
      <c r="K32" s="11" t="s">
        <v>69</v>
      </c>
      <c r="L32" s="11"/>
    </row>
    <row r="33" spans="1:12">
      <c r="A33" t="s">
        <v>13</v>
      </c>
      <c r="B33" s="11">
        <v>7581</v>
      </c>
      <c r="C33" s="11">
        <v>6715</v>
      </c>
      <c r="D33" s="11">
        <v>6316</v>
      </c>
      <c r="E33" s="11">
        <v>6165</v>
      </c>
      <c r="F33" s="11">
        <v>5608</v>
      </c>
      <c r="G33" s="11">
        <v>5485</v>
      </c>
      <c r="H33" s="11">
        <v>5591</v>
      </c>
      <c r="I33" s="11">
        <v>5728</v>
      </c>
      <c r="J33" s="11">
        <v>3192.0680000000002</v>
      </c>
      <c r="K33" s="11">
        <v>2943.5160000000001</v>
      </c>
      <c r="L33" s="11">
        <v>2712.92</v>
      </c>
    </row>
    <row r="34" spans="1:12">
      <c r="A34" t="s">
        <v>14</v>
      </c>
      <c r="B34" s="11">
        <v>6154</v>
      </c>
      <c r="C34" s="11">
        <v>6678</v>
      </c>
      <c r="D34" s="11">
        <v>7900</v>
      </c>
      <c r="E34" s="11">
        <v>8116</v>
      </c>
      <c r="F34" s="11">
        <v>8222</v>
      </c>
      <c r="G34" s="11">
        <v>8412</v>
      </c>
      <c r="H34" s="11">
        <v>8210</v>
      </c>
      <c r="I34" s="11">
        <v>8934</v>
      </c>
      <c r="J34" s="11">
        <v>3228.663</v>
      </c>
      <c r="K34" s="11">
        <v>3493.0749999999998</v>
      </c>
      <c r="L34" s="11">
        <v>3659.491</v>
      </c>
    </row>
    <row r="35" spans="1:12">
      <c r="A35" t="s">
        <v>15</v>
      </c>
      <c r="B35" s="11">
        <v>722</v>
      </c>
      <c r="C35" s="11">
        <v>843</v>
      </c>
      <c r="D35" s="11">
        <v>939</v>
      </c>
      <c r="E35" s="11">
        <v>974</v>
      </c>
      <c r="F35" s="11">
        <v>709</v>
      </c>
      <c r="G35" s="11">
        <v>349</v>
      </c>
      <c r="H35" s="11">
        <v>249</v>
      </c>
      <c r="I35" s="11">
        <v>110</v>
      </c>
      <c r="J35" s="11">
        <v>200.952</v>
      </c>
      <c r="K35" s="11">
        <v>166.01300000000001</v>
      </c>
      <c r="L35" s="11">
        <v>151.036</v>
      </c>
    </row>
    <row r="36" spans="1:12">
      <c r="A36" t="s">
        <v>16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>
      <c r="A37" t="s">
        <v>17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>
      <c r="A38" t="s">
        <v>18</v>
      </c>
      <c r="B38" s="11">
        <v>1835</v>
      </c>
      <c r="C38" s="11">
        <v>1856</v>
      </c>
      <c r="D38" s="11">
        <v>1796</v>
      </c>
      <c r="E38" s="11">
        <v>1523</v>
      </c>
      <c r="F38" s="11">
        <v>1713</v>
      </c>
      <c r="G38" s="11">
        <v>1339</v>
      </c>
      <c r="H38" s="11">
        <v>1051</v>
      </c>
      <c r="I38" s="11">
        <v>511</v>
      </c>
      <c r="J38" s="11">
        <v>466.22</v>
      </c>
      <c r="K38" s="11">
        <v>483.58499999999998</v>
      </c>
      <c r="L38" s="11">
        <v>483.67200000000003</v>
      </c>
    </row>
    <row r="39" spans="1:12">
      <c r="B39" s="11" t="s">
        <v>69</v>
      </c>
      <c r="C39" s="11" t="s">
        <v>69</v>
      </c>
      <c r="D39" s="11" t="s">
        <v>69</v>
      </c>
      <c r="E39" s="11" t="s">
        <v>69</v>
      </c>
      <c r="F39" s="11" t="s">
        <v>69</v>
      </c>
      <c r="G39" s="11" t="s">
        <v>69</v>
      </c>
      <c r="H39" s="11" t="s">
        <v>69</v>
      </c>
      <c r="I39" s="11" t="s">
        <v>69</v>
      </c>
      <c r="J39" s="11" t="s">
        <v>69</v>
      </c>
      <c r="K39" s="11" t="s">
        <v>69</v>
      </c>
      <c r="L39" s="11"/>
    </row>
    <row r="40" spans="1:12">
      <c r="A40" t="s">
        <v>57</v>
      </c>
      <c r="B40" s="11">
        <f>SUM(B34:B38)+B33</f>
        <v>16292</v>
      </c>
      <c r="C40" s="11">
        <f>SUM(C34:C38)+C33</f>
        <v>16092</v>
      </c>
      <c r="D40" s="11">
        <f>SUM(D34:D38)+D33</f>
        <v>16951</v>
      </c>
      <c r="E40" s="11">
        <f>SUM(E34:E38)+E33</f>
        <v>16778</v>
      </c>
      <c r="F40" s="11">
        <f>SUM(F34:F38)+F33</f>
        <v>16252</v>
      </c>
      <c r="G40" s="11">
        <f t="shared" ref="G40:L40" si="0">SUM(G34:G38)+G33</f>
        <v>15585</v>
      </c>
      <c r="H40" s="11">
        <f t="shared" si="0"/>
        <v>15101</v>
      </c>
      <c r="I40" s="11">
        <f t="shared" si="0"/>
        <v>15283</v>
      </c>
      <c r="J40" s="11">
        <f t="shared" si="0"/>
        <v>7087.9030000000002</v>
      </c>
      <c r="K40" s="11">
        <f t="shared" si="0"/>
        <v>7086.1890000000003</v>
      </c>
      <c r="L40" s="11">
        <f t="shared" si="0"/>
        <v>7007.1190000000006</v>
      </c>
    </row>
    <row r="42" spans="1:12">
      <c r="A42" t="s">
        <v>19</v>
      </c>
    </row>
    <row r="43" spans="1:12">
      <c r="A43" t="s">
        <v>20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>
      <c r="A44" t="s">
        <v>21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B45" s="11" t="s">
        <v>69</v>
      </c>
      <c r="C45" s="11" t="s">
        <v>69</v>
      </c>
      <c r="D45" s="11" t="s">
        <v>69</v>
      </c>
      <c r="E45" s="11" t="s">
        <v>69</v>
      </c>
      <c r="F45" s="11" t="s">
        <v>69</v>
      </c>
      <c r="G45" s="11" t="s">
        <v>69</v>
      </c>
      <c r="H45" s="11" t="s">
        <v>69</v>
      </c>
      <c r="I45" s="11" t="s">
        <v>69</v>
      </c>
      <c r="J45" s="11" t="s">
        <v>69</v>
      </c>
      <c r="K45" s="11" t="s">
        <v>69</v>
      </c>
      <c r="L45" s="11"/>
    </row>
    <row r="46" spans="1:12">
      <c r="A46" t="s">
        <v>22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>
      <c r="A47" t="s">
        <v>23</v>
      </c>
      <c r="B47" s="11">
        <v>937</v>
      </c>
      <c r="C47" s="11">
        <v>927</v>
      </c>
      <c r="D47" s="11">
        <v>918</v>
      </c>
      <c r="E47" s="11">
        <v>913</v>
      </c>
      <c r="F47" s="11">
        <v>908</v>
      </c>
      <c r="G47" s="11">
        <v>901</v>
      </c>
      <c r="H47" s="11">
        <v>891</v>
      </c>
      <c r="I47" s="11">
        <v>885</v>
      </c>
      <c r="J47" s="11">
        <v>281.78899999999999</v>
      </c>
      <c r="K47" s="11">
        <v>277.15300000000002</v>
      </c>
      <c r="L47" s="11">
        <v>136.46199999999999</v>
      </c>
    </row>
    <row r="48" spans="1:12">
      <c r="A48" t="s">
        <v>24</v>
      </c>
      <c r="B48" s="11">
        <v>2755</v>
      </c>
      <c r="C48" s="11">
        <v>2536</v>
      </c>
      <c r="D48" s="11">
        <v>2432</v>
      </c>
      <c r="E48" s="11">
        <v>2382</v>
      </c>
      <c r="F48" s="11">
        <v>2317</v>
      </c>
      <c r="G48" s="11">
        <v>2217</v>
      </c>
      <c r="H48" s="11">
        <v>2092</v>
      </c>
      <c r="I48" s="11">
        <v>2023</v>
      </c>
      <c r="J48" s="11">
        <v>555.01300000000003</v>
      </c>
      <c r="K48" s="11">
        <v>451.49099999999999</v>
      </c>
      <c r="L48" s="11">
        <v>521.76800000000003</v>
      </c>
    </row>
    <row r="49" spans="1:12">
      <c r="A49" t="s">
        <v>25</v>
      </c>
      <c r="B49" s="11">
        <v>5242</v>
      </c>
      <c r="C49" s="11">
        <v>4330</v>
      </c>
      <c r="D49" s="11">
        <v>3339</v>
      </c>
      <c r="E49" s="11">
        <v>3517</v>
      </c>
      <c r="F49" s="11">
        <v>3146</v>
      </c>
      <c r="G49" s="11">
        <v>2114</v>
      </c>
      <c r="H49" s="11">
        <v>1104</v>
      </c>
      <c r="I49" s="11">
        <v>232</v>
      </c>
      <c r="J49" s="11">
        <v>-773.60500000000002</v>
      </c>
      <c r="K49" s="11">
        <v>-1184.394</v>
      </c>
      <c r="L49" s="11">
        <v>-1596.05</v>
      </c>
    </row>
    <row r="50" spans="1:12">
      <c r="A50" t="s">
        <v>26</v>
      </c>
      <c r="B50" s="11">
        <v>4011</v>
      </c>
      <c r="C50" s="11">
        <v>3403</v>
      </c>
      <c r="D50" s="11">
        <v>3149</v>
      </c>
      <c r="E50" s="11">
        <v>2827</v>
      </c>
      <c r="F50" s="11">
        <v>2521</v>
      </c>
      <c r="G50" s="11">
        <v>1730</v>
      </c>
      <c r="H50" s="11">
        <v>998</v>
      </c>
      <c r="I50" s="11">
        <v>457</v>
      </c>
      <c r="J50" s="11">
        <v>451.029</v>
      </c>
      <c r="K50" s="11">
        <v>329.09800000000001</v>
      </c>
      <c r="L50" s="11">
        <v>243.886</v>
      </c>
    </row>
    <row r="51" spans="1:12">
      <c r="B51" s="11" t="s">
        <v>69</v>
      </c>
      <c r="C51" s="11" t="s">
        <v>69</v>
      </c>
      <c r="D51" s="11" t="s">
        <v>69</v>
      </c>
      <c r="E51" s="11" t="s">
        <v>69</v>
      </c>
      <c r="F51" s="11" t="s">
        <v>69</v>
      </c>
      <c r="G51" s="11" t="s">
        <v>69</v>
      </c>
      <c r="H51" s="11" t="s">
        <v>69</v>
      </c>
      <c r="I51" s="11" t="s">
        <v>69</v>
      </c>
      <c r="J51" s="11" t="s">
        <v>69</v>
      </c>
      <c r="K51" s="11" t="s">
        <v>69</v>
      </c>
      <c r="L51" s="11"/>
    </row>
    <row r="52" spans="1:12">
      <c r="A52" t="s">
        <v>27</v>
      </c>
      <c r="B52" s="11">
        <v>4923</v>
      </c>
      <c r="C52" s="11">
        <v>4390</v>
      </c>
      <c r="D52" s="11">
        <v>3540</v>
      </c>
      <c r="E52" s="11">
        <v>3985</v>
      </c>
      <c r="F52" s="11">
        <v>3850</v>
      </c>
      <c r="G52" s="11">
        <v>3502</v>
      </c>
      <c r="H52" s="11">
        <v>3089</v>
      </c>
      <c r="I52" s="11">
        <v>2683</v>
      </c>
      <c r="J52" s="11">
        <v>-387.83199999999999</v>
      </c>
      <c r="K52" s="11">
        <v>-784.84799999999996</v>
      </c>
      <c r="L52" s="11">
        <v>-1181.7059999999999</v>
      </c>
    </row>
    <row r="53" spans="1:12">
      <c r="B53" s="11" t="s">
        <v>69</v>
      </c>
      <c r="C53" s="11" t="s">
        <v>69</v>
      </c>
      <c r="D53" s="11" t="s">
        <v>69</v>
      </c>
      <c r="E53" s="11" t="s">
        <v>69</v>
      </c>
      <c r="F53" s="11" t="s">
        <v>69</v>
      </c>
      <c r="G53" s="11" t="s">
        <v>69</v>
      </c>
      <c r="H53" s="11" t="s">
        <v>69</v>
      </c>
      <c r="I53" s="11" t="s">
        <v>69</v>
      </c>
      <c r="J53" s="11" t="s">
        <v>69</v>
      </c>
      <c r="K53" s="11" t="s">
        <v>69</v>
      </c>
      <c r="L53" s="11"/>
    </row>
    <row r="54" spans="1:12">
      <c r="A54" t="s">
        <v>28</v>
      </c>
      <c r="B54" s="11">
        <v>4923</v>
      </c>
      <c r="C54" s="11">
        <v>4390</v>
      </c>
      <c r="D54" s="11">
        <v>3540</v>
      </c>
      <c r="E54" s="11">
        <v>3985</v>
      </c>
      <c r="F54" s="11">
        <v>3850</v>
      </c>
      <c r="G54" s="11">
        <v>3502</v>
      </c>
      <c r="H54" s="11">
        <v>3089</v>
      </c>
      <c r="I54" s="11">
        <v>2683</v>
      </c>
      <c r="J54" s="11">
        <v>-387.83199999999999</v>
      </c>
      <c r="K54" s="11">
        <v>-784.84799999999996</v>
      </c>
      <c r="L54" s="11">
        <v>-1181.7059999999999</v>
      </c>
    </row>
    <row r="55" spans="1:12">
      <c r="B55" s="11" t="s">
        <v>69</v>
      </c>
      <c r="C55" s="11" t="s">
        <v>69</v>
      </c>
      <c r="D55" s="11" t="s">
        <v>69</v>
      </c>
      <c r="E55" s="11" t="s">
        <v>69</v>
      </c>
      <c r="F55" s="11" t="s">
        <v>69</v>
      </c>
      <c r="G55" s="11" t="s">
        <v>69</v>
      </c>
      <c r="H55" s="11" t="s">
        <v>69</v>
      </c>
      <c r="I55" s="11" t="s">
        <v>69</v>
      </c>
      <c r="J55" s="11" t="s">
        <v>69</v>
      </c>
      <c r="K55" s="11" t="s">
        <v>69</v>
      </c>
      <c r="L55" s="11"/>
    </row>
    <row r="56" spans="1:12">
      <c r="A56" t="s">
        <v>29</v>
      </c>
      <c r="B56" s="11">
        <v>21215</v>
      </c>
      <c r="C56" s="11">
        <v>20482</v>
      </c>
      <c r="D56" s="11">
        <v>20491</v>
      </c>
      <c r="E56" s="11">
        <v>20763</v>
      </c>
      <c r="F56" s="11">
        <v>20102</v>
      </c>
      <c r="G56" s="11">
        <v>19087</v>
      </c>
      <c r="H56" s="11">
        <v>18190</v>
      </c>
      <c r="I56" s="11">
        <v>17966</v>
      </c>
      <c r="J56" s="11">
        <v>6700.0709999999999</v>
      </c>
      <c r="K56" s="11">
        <v>6301.3410000000003</v>
      </c>
      <c r="L56" s="11">
        <v>5825.4129999999996</v>
      </c>
    </row>
    <row r="57" spans="1:12">
      <c r="A57" s="14" t="s">
        <v>30</v>
      </c>
      <c r="B57">
        <v>705</v>
      </c>
      <c r="C57">
        <v>723</v>
      </c>
      <c r="D57">
        <v>728</v>
      </c>
      <c r="E57">
        <v>743</v>
      </c>
      <c r="F57">
        <v>758</v>
      </c>
      <c r="G57">
        <v>795</v>
      </c>
      <c r="H57">
        <v>815</v>
      </c>
      <c r="I57">
        <v>835</v>
      </c>
      <c r="J57">
        <v>513.91600000000005</v>
      </c>
      <c r="K57">
        <v>509.94200000000001</v>
      </c>
      <c r="L57">
        <v>507.52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sqref="A1:L1048576"/>
    </sheetView>
  </sheetViews>
  <sheetFormatPr baseColWidth="10" defaultColWidth="11.5" defaultRowHeight="12" x14ac:dyDescent="0"/>
  <cols>
    <col min="1" max="1" width="36.6640625" bestFit="1" customWidth="1"/>
    <col min="2" max="5" width="14.33203125" customWidth="1"/>
    <col min="6" max="6" width="14.33203125" bestFit="1" customWidth="1"/>
    <col min="7" max="11" width="14.33203125" customWidth="1"/>
    <col min="12" max="12" width="11.6640625" customWidth="1"/>
  </cols>
  <sheetData>
    <row r="1" spans="1:12" ht="28">
      <c r="A1" s="8" t="str">
        <f>'[1]Balance Sheets'!A1</f>
        <v>Kroger Company</v>
      </c>
      <c r="D1" t="s">
        <v>31</v>
      </c>
    </row>
    <row r="2" spans="1:12">
      <c r="A2" t="s">
        <v>8</v>
      </c>
      <c r="B2" s="12" t="str">
        <f>'[1]Balance Sheets'!B2</f>
        <v>KR</v>
      </c>
      <c r="C2" t="s">
        <v>9</v>
      </c>
      <c r="D2" t="s">
        <v>9</v>
      </c>
      <c r="E2" t="s">
        <v>9</v>
      </c>
      <c r="F2" t="s">
        <v>9</v>
      </c>
    </row>
    <row r="3" spans="1:12">
      <c r="A3" t="s">
        <v>10</v>
      </c>
      <c r="B3">
        <f>'[1]Balance Sheets'!B3</f>
        <v>5411</v>
      </c>
    </row>
    <row r="4" spans="1:12">
      <c r="A4" t="s">
        <v>11</v>
      </c>
      <c r="B4">
        <f>'[1]Balance Sheets'!B4</f>
        <v>30101030</v>
      </c>
    </row>
    <row r="5" spans="1:12">
      <c r="B5" s="10">
        <f>'[1]Balance Sheets'!B5</f>
        <v>39083</v>
      </c>
      <c r="C5" s="10">
        <f>'[1]Balance Sheets'!C5</f>
        <v>38718</v>
      </c>
      <c r="D5" s="10">
        <f>'[1]Balance Sheets'!D5</f>
        <v>38353</v>
      </c>
      <c r="E5" s="10">
        <f>'[1]Balance Sheets'!E5</f>
        <v>37987</v>
      </c>
      <c r="F5" s="10">
        <f>'[1]Balance Sheets'!F5</f>
        <v>37622</v>
      </c>
      <c r="G5" s="10">
        <f>'[1]Balance Sheets'!G5</f>
        <v>37257</v>
      </c>
      <c r="H5" s="10">
        <f>'[1]Balance Sheets'!H5</f>
        <v>36892</v>
      </c>
      <c r="I5" s="10">
        <f>'[1]Balance Sheets'!I5</f>
        <v>36526</v>
      </c>
      <c r="J5" s="10">
        <f>'[1]Balance Sheets'!J5</f>
        <v>36161</v>
      </c>
      <c r="K5" s="10">
        <f>'[1]Balance Sheets'!K5</f>
        <v>35796</v>
      </c>
      <c r="L5" s="10">
        <f>'[1]Balance Sheets'!L5</f>
        <v>35431</v>
      </c>
    </row>
    <row r="6" spans="1:12">
      <c r="A6" t="s">
        <v>32</v>
      </c>
      <c r="B6" s="11">
        <v>66111</v>
      </c>
      <c r="C6" s="11">
        <v>60553</v>
      </c>
      <c r="D6" s="11">
        <v>56434</v>
      </c>
      <c r="E6" s="11">
        <v>53791</v>
      </c>
      <c r="F6" s="11">
        <v>51760</v>
      </c>
      <c r="G6" s="11">
        <v>50098</v>
      </c>
      <c r="H6" s="11">
        <v>49000</v>
      </c>
      <c r="I6" s="11">
        <v>45352</v>
      </c>
      <c r="J6" s="11">
        <v>28203.305</v>
      </c>
      <c r="K6" s="11">
        <v>26567.348000000002</v>
      </c>
      <c r="L6" s="11">
        <v>25170.907999999999</v>
      </c>
    </row>
    <row r="7" spans="1:12">
      <c r="A7" t="s">
        <v>33</v>
      </c>
      <c r="B7" s="11">
        <v>50115</v>
      </c>
      <c r="C7" s="11">
        <v>45565</v>
      </c>
      <c r="D7" s="11">
        <v>42008</v>
      </c>
      <c r="E7" s="11">
        <v>39460</v>
      </c>
      <c r="F7" s="11">
        <v>37717</v>
      </c>
      <c r="G7" s="11">
        <v>36386</v>
      </c>
      <c r="H7" s="11">
        <v>36428</v>
      </c>
      <c r="I7" s="11">
        <v>33331</v>
      </c>
      <c r="J7" s="11">
        <v>21392.521000000001</v>
      </c>
      <c r="K7" s="11">
        <v>19996.381000000001</v>
      </c>
      <c r="L7" s="11">
        <v>19041.465</v>
      </c>
    </row>
    <row r="8" spans="1:12">
      <c r="B8" s="11" t="s">
        <v>69</v>
      </c>
      <c r="C8" s="11" t="s">
        <v>69</v>
      </c>
      <c r="D8" s="11" t="s">
        <v>69</v>
      </c>
      <c r="E8" s="11" t="s">
        <v>69</v>
      </c>
      <c r="F8" s="11" t="s">
        <v>69</v>
      </c>
      <c r="G8" s="11" t="s">
        <v>69</v>
      </c>
      <c r="H8" s="11" t="s">
        <v>69</v>
      </c>
      <c r="I8" s="11" t="s">
        <v>69</v>
      </c>
      <c r="J8" s="11" t="s">
        <v>69</v>
      </c>
      <c r="K8" s="11" t="s">
        <v>69</v>
      </c>
      <c r="L8" s="11"/>
    </row>
    <row r="9" spans="1:12">
      <c r="A9" t="s">
        <v>34</v>
      </c>
      <c r="B9" s="11">
        <v>15996</v>
      </c>
      <c r="C9" s="11">
        <v>14988</v>
      </c>
      <c r="D9" s="11">
        <v>14426</v>
      </c>
      <c r="E9" s="11">
        <v>14331</v>
      </c>
      <c r="F9" s="11">
        <v>14043</v>
      </c>
      <c r="G9" s="11">
        <v>13712</v>
      </c>
      <c r="H9" s="11">
        <v>12572</v>
      </c>
      <c r="I9" s="11">
        <v>12021</v>
      </c>
      <c r="J9" s="11">
        <v>6810.7830000000004</v>
      </c>
      <c r="K9" s="11">
        <v>6570.9669999999996</v>
      </c>
      <c r="L9" s="11">
        <v>6129.4430000000002</v>
      </c>
    </row>
    <row r="10" spans="1:12">
      <c r="A10" t="s">
        <v>35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t="s">
        <v>36</v>
      </c>
      <c r="B11" s="11">
        <v>12488</v>
      </c>
      <c r="C11" s="11">
        <v>11688</v>
      </c>
      <c r="D11" s="11">
        <v>11273</v>
      </c>
      <c r="E11" s="11">
        <v>10744</v>
      </c>
      <c r="F11" s="11">
        <v>10252</v>
      </c>
      <c r="G11" s="11">
        <v>9993</v>
      </c>
      <c r="H11" s="11">
        <v>9030</v>
      </c>
      <c r="I11" s="11">
        <v>8811</v>
      </c>
      <c r="J11" s="11">
        <v>5258.8689999999997</v>
      </c>
      <c r="K11" s="11">
        <v>5192.4380000000001</v>
      </c>
      <c r="L11" s="11">
        <v>4918.3779999999997</v>
      </c>
    </row>
    <row r="12" spans="1:12">
      <c r="B12" s="11" t="s">
        <v>69</v>
      </c>
      <c r="C12" s="11" t="s">
        <v>69</v>
      </c>
      <c r="D12" s="11" t="s">
        <v>69</v>
      </c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/>
    </row>
    <row r="13" spans="1:12">
      <c r="A13" t="s">
        <v>84</v>
      </c>
      <c r="B13" s="11">
        <v>3508</v>
      </c>
      <c r="C13" s="11">
        <v>3300</v>
      </c>
      <c r="D13" s="11">
        <v>3153</v>
      </c>
      <c r="E13" s="11">
        <v>3587</v>
      </c>
      <c r="F13" s="11">
        <v>3791</v>
      </c>
      <c r="G13" s="11">
        <v>3719</v>
      </c>
      <c r="H13" s="11">
        <v>3542</v>
      </c>
      <c r="I13" s="11">
        <v>3210</v>
      </c>
      <c r="J13" s="11">
        <v>1551.914</v>
      </c>
      <c r="K13" s="11">
        <v>1378.529</v>
      </c>
      <c r="L13" s="11">
        <v>1211.066</v>
      </c>
    </row>
    <row r="14" spans="1:12">
      <c r="A14" t="s">
        <v>85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t="s">
        <v>86</v>
      </c>
      <c r="B15" s="11">
        <v>1272</v>
      </c>
      <c r="C15" s="11">
        <v>1265</v>
      </c>
      <c r="D15" s="11">
        <v>1256</v>
      </c>
      <c r="E15" s="11">
        <v>1209</v>
      </c>
      <c r="F15" s="11">
        <v>1087</v>
      </c>
      <c r="G15" s="11">
        <v>1076</v>
      </c>
      <c r="H15" s="11">
        <v>1008</v>
      </c>
      <c r="I15" s="11">
        <v>961</v>
      </c>
      <c r="J15" s="11">
        <v>429.95400000000001</v>
      </c>
      <c r="K15" s="11">
        <v>380.221</v>
      </c>
      <c r="L15" s="11">
        <v>343.76900000000001</v>
      </c>
    </row>
    <row r="16" spans="1:12">
      <c r="B16" s="11" t="s">
        <v>69</v>
      </c>
      <c r="C16" s="11" t="s">
        <v>69</v>
      </c>
      <c r="D16" s="11" t="s">
        <v>69</v>
      </c>
      <c r="E16" s="11" t="s">
        <v>69</v>
      </c>
      <c r="F16" s="11" t="s">
        <v>69</v>
      </c>
      <c r="G16" s="11" t="s">
        <v>69</v>
      </c>
      <c r="H16" s="11" t="s">
        <v>69</v>
      </c>
      <c r="I16" s="11" t="s">
        <v>69</v>
      </c>
      <c r="J16" s="11" t="s">
        <v>69</v>
      </c>
      <c r="K16" s="11" t="s">
        <v>69</v>
      </c>
      <c r="L16" s="11"/>
    </row>
    <row r="17" spans="1:12">
      <c r="A17" t="s">
        <v>87</v>
      </c>
      <c r="B17" s="11">
        <v>2236</v>
      </c>
      <c r="C17" s="11">
        <v>2035</v>
      </c>
      <c r="D17" s="11">
        <v>1897</v>
      </c>
      <c r="E17" s="11">
        <v>2378</v>
      </c>
      <c r="F17" s="11">
        <v>2704</v>
      </c>
      <c r="G17" s="11">
        <v>2643</v>
      </c>
      <c r="H17" s="11">
        <v>2534</v>
      </c>
      <c r="I17" s="11">
        <v>2249</v>
      </c>
      <c r="J17" s="11">
        <v>1121.96</v>
      </c>
      <c r="K17" s="11">
        <v>998.30799999999999</v>
      </c>
      <c r="L17" s="11">
        <v>867.29700000000003</v>
      </c>
    </row>
    <row r="18" spans="1:12">
      <c r="A18" t="s">
        <v>88</v>
      </c>
      <c r="B18" s="11">
        <v>488</v>
      </c>
      <c r="C18" s="11">
        <v>510</v>
      </c>
      <c r="D18" s="11">
        <v>554</v>
      </c>
      <c r="E18" s="11">
        <v>586</v>
      </c>
      <c r="F18" s="11">
        <v>600</v>
      </c>
      <c r="G18" s="11">
        <v>648</v>
      </c>
      <c r="H18" s="11">
        <v>675</v>
      </c>
      <c r="I18" s="11">
        <v>652</v>
      </c>
      <c r="J18" s="11">
        <v>266.89600000000002</v>
      </c>
      <c r="K18" s="11">
        <v>285.94499999999999</v>
      </c>
      <c r="L18" s="11">
        <v>299.98399999999998</v>
      </c>
    </row>
    <row r="19" spans="1:12">
      <c r="A19" t="s">
        <v>89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t="s">
        <v>90</v>
      </c>
      <c r="B20" s="11" t="s">
        <v>59</v>
      </c>
      <c r="C20" s="11" t="s">
        <v>59</v>
      </c>
      <c r="D20" s="11">
        <v>-1053</v>
      </c>
      <c r="E20" s="11">
        <v>-1026</v>
      </c>
      <c r="F20" s="11">
        <v>-131</v>
      </c>
      <c r="G20" s="11">
        <v>-284</v>
      </c>
      <c r="H20" s="11">
        <v>-351</v>
      </c>
      <c r="I20" s="11">
        <v>-468</v>
      </c>
      <c r="J20" s="11">
        <v>-142.1</v>
      </c>
      <c r="K20" s="11">
        <v>0</v>
      </c>
      <c r="L20" s="11">
        <v>0</v>
      </c>
    </row>
    <row r="21" spans="1:12">
      <c r="B21" s="11" t="s">
        <v>69</v>
      </c>
      <c r="C21" s="11" t="s">
        <v>69</v>
      </c>
      <c r="D21" s="11" t="s">
        <v>69</v>
      </c>
      <c r="E21" s="11" t="s">
        <v>69</v>
      </c>
      <c r="F21" s="11" t="s">
        <v>69</v>
      </c>
      <c r="G21" s="11" t="s">
        <v>69</v>
      </c>
      <c r="H21" s="11" t="s">
        <v>69</v>
      </c>
      <c r="I21" s="11" t="s">
        <v>69</v>
      </c>
      <c r="J21" s="11" t="s">
        <v>69</v>
      </c>
      <c r="K21" s="11" t="s">
        <v>69</v>
      </c>
      <c r="L21" s="11"/>
    </row>
    <row r="22" spans="1:12">
      <c r="A22" t="s">
        <v>91</v>
      </c>
      <c r="B22" s="11">
        <v>1748</v>
      </c>
      <c r="C22" s="11">
        <v>1525</v>
      </c>
      <c r="D22" s="11">
        <v>290</v>
      </c>
      <c r="E22" s="11">
        <v>766</v>
      </c>
      <c r="F22" s="11">
        <v>1973</v>
      </c>
      <c r="G22" s="11">
        <v>1711</v>
      </c>
      <c r="H22" s="11">
        <v>1508</v>
      </c>
      <c r="I22" s="11">
        <v>1129</v>
      </c>
      <c r="J22" s="11">
        <v>712.96400000000006</v>
      </c>
      <c r="K22" s="11">
        <v>712.36300000000006</v>
      </c>
      <c r="L22" s="11">
        <v>567.31299999999999</v>
      </c>
    </row>
    <row r="23" spans="1:12">
      <c r="A23" t="s">
        <v>92</v>
      </c>
      <c r="B23" s="11">
        <v>633</v>
      </c>
      <c r="C23" s="11">
        <v>567</v>
      </c>
      <c r="D23" s="11">
        <v>390</v>
      </c>
      <c r="E23" s="11">
        <v>454</v>
      </c>
      <c r="F23" s="11">
        <v>740</v>
      </c>
      <c r="G23" s="11">
        <v>668</v>
      </c>
      <c r="H23" s="11">
        <v>628</v>
      </c>
      <c r="I23" s="11">
        <v>491</v>
      </c>
      <c r="J23" s="11">
        <v>263.05200000000002</v>
      </c>
      <c r="K23" s="11">
        <v>268.33100000000002</v>
      </c>
      <c r="L23" s="11">
        <v>214.578</v>
      </c>
    </row>
    <row r="24" spans="1:12">
      <c r="A24" t="s">
        <v>17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>
      <c r="B25" s="11" t="s">
        <v>69</v>
      </c>
      <c r="C25" s="11" t="s">
        <v>69</v>
      </c>
      <c r="D25" s="11" t="s">
        <v>69</v>
      </c>
      <c r="E25" s="11" t="s">
        <v>69</v>
      </c>
      <c r="F25" s="11" t="s">
        <v>69</v>
      </c>
      <c r="G25" s="11" t="s">
        <v>69</v>
      </c>
      <c r="H25" s="11" t="s">
        <v>69</v>
      </c>
      <c r="I25" s="11" t="s">
        <v>69</v>
      </c>
      <c r="J25" s="11" t="s">
        <v>69</v>
      </c>
      <c r="K25" s="11" t="s">
        <v>69</v>
      </c>
      <c r="L25" s="11"/>
    </row>
    <row r="26" spans="1:12">
      <c r="A26" t="s">
        <v>93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t="s">
        <v>94</v>
      </c>
      <c r="B27" s="11">
        <v>1115</v>
      </c>
      <c r="C27" s="11">
        <v>958</v>
      </c>
      <c r="D27" s="11">
        <v>-100</v>
      </c>
      <c r="E27" s="11">
        <v>312</v>
      </c>
      <c r="F27" s="11">
        <v>1233</v>
      </c>
      <c r="G27" s="11">
        <v>1043</v>
      </c>
      <c r="H27" s="11">
        <v>880</v>
      </c>
      <c r="I27" s="11">
        <v>638</v>
      </c>
      <c r="J27" s="11">
        <v>449.91199999999998</v>
      </c>
      <c r="K27" s="11">
        <v>444.03199999999998</v>
      </c>
      <c r="L27" s="11">
        <v>352.73500000000001</v>
      </c>
    </row>
    <row r="28" spans="1:12">
      <c r="A28" t="s">
        <v>95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>
      <c r="B29" s="11" t="s">
        <v>69</v>
      </c>
      <c r="C29" s="11" t="s">
        <v>69</v>
      </c>
      <c r="D29" s="11" t="s">
        <v>69</v>
      </c>
      <c r="E29" s="11" t="s">
        <v>69</v>
      </c>
      <c r="F29" s="11" t="s">
        <v>69</v>
      </c>
      <c r="G29" s="11" t="s">
        <v>69</v>
      </c>
      <c r="H29" s="11" t="s">
        <v>69</v>
      </c>
      <c r="I29" s="11" t="s">
        <v>69</v>
      </c>
      <c r="J29" s="11" t="s">
        <v>69</v>
      </c>
      <c r="K29" s="11" t="s">
        <v>69</v>
      </c>
      <c r="L29" s="11"/>
    </row>
    <row r="30" spans="1:12">
      <c r="A30" t="s">
        <v>96</v>
      </c>
      <c r="B30" s="11">
        <v>1115</v>
      </c>
      <c r="C30" s="11">
        <v>958</v>
      </c>
      <c r="D30" s="11">
        <v>-100</v>
      </c>
      <c r="E30" s="11">
        <v>312</v>
      </c>
      <c r="F30" s="11">
        <v>1233</v>
      </c>
      <c r="G30" s="11">
        <v>1043</v>
      </c>
      <c r="H30" s="11">
        <v>880</v>
      </c>
      <c r="I30" s="11">
        <v>638</v>
      </c>
      <c r="J30" s="11">
        <v>449.91199999999998</v>
      </c>
      <c r="K30" s="11">
        <v>444.03199999999998</v>
      </c>
      <c r="L30" s="11">
        <v>352.73500000000001</v>
      </c>
    </row>
    <row r="31" spans="1:12">
      <c r="A31" t="s">
        <v>97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t="s">
        <v>98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spans="1:12">
      <c r="B33" s="11" t="s">
        <v>69</v>
      </c>
      <c r="C33" s="11" t="s">
        <v>69</v>
      </c>
      <c r="D33" s="11" t="s">
        <v>69</v>
      </c>
      <c r="E33" s="11" t="s">
        <v>69</v>
      </c>
      <c r="F33" s="11" t="s">
        <v>69</v>
      </c>
      <c r="G33" s="11" t="s">
        <v>69</v>
      </c>
      <c r="H33" s="11" t="s">
        <v>69</v>
      </c>
      <c r="I33" s="11" t="s">
        <v>69</v>
      </c>
      <c r="J33" s="11" t="s">
        <v>69</v>
      </c>
      <c r="K33" s="11" t="s">
        <v>69</v>
      </c>
      <c r="L33" s="11"/>
    </row>
    <row r="34" spans="1:12">
      <c r="A34" t="s">
        <v>99</v>
      </c>
      <c r="B34" s="11">
        <v>1115</v>
      </c>
      <c r="C34" s="11">
        <v>958</v>
      </c>
      <c r="D34" s="11">
        <v>-100</v>
      </c>
      <c r="E34" s="11">
        <v>312</v>
      </c>
      <c r="F34" s="11">
        <v>1233</v>
      </c>
      <c r="G34" s="11">
        <v>1043</v>
      </c>
      <c r="H34" s="11">
        <v>880</v>
      </c>
      <c r="I34" s="11">
        <v>638</v>
      </c>
      <c r="J34" s="11">
        <v>449.91199999999998</v>
      </c>
      <c r="K34" s="11">
        <v>444.03199999999998</v>
      </c>
      <c r="L34" s="11">
        <v>352.73500000000001</v>
      </c>
    </row>
    <row r="35" spans="1:12">
      <c r="A35" t="s">
        <v>37</v>
      </c>
      <c r="B35" s="11">
        <v>0</v>
      </c>
      <c r="C35" s="11">
        <v>0</v>
      </c>
      <c r="D35" s="11">
        <v>0</v>
      </c>
      <c r="E35" s="11">
        <v>0</v>
      </c>
      <c r="F35" s="11">
        <v>-28</v>
      </c>
      <c r="G35" s="11">
        <v>0</v>
      </c>
      <c r="H35" s="11">
        <v>-3</v>
      </c>
      <c r="I35" s="11">
        <v>-10</v>
      </c>
      <c r="J35" s="11">
        <v>-39.122999999999998</v>
      </c>
      <c r="K35" s="11">
        <v>-32.375999999999998</v>
      </c>
      <c r="L35" s="11">
        <v>-2.8620000000000001</v>
      </c>
    </row>
    <row r="36" spans="1:12">
      <c r="A36" t="s">
        <v>38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>
      <c r="B37" s="11" t="s">
        <v>69</v>
      </c>
      <c r="C37" s="11" t="s">
        <v>69</v>
      </c>
      <c r="D37" s="11" t="s">
        <v>69</v>
      </c>
      <c r="E37" s="11" t="s">
        <v>69</v>
      </c>
      <c r="F37" s="11" t="s">
        <v>69</v>
      </c>
      <c r="G37" s="11" t="s">
        <v>69</v>
      </c>
      <c r="H37" s="11" t="s">
        <v>69</v>
      </c>
      <c r="I37" s="11" t="s">
        <v>69</v>
      </c>
      <c r="J37" s="11" t="s">
        <v>69</v>
      </c>
      <c r="K37" s="11" t="s">
        <v>69</v>
      </c>
      <c r="L37" s="11"/>
    </row>
    <row r="38" spans="1:12">
      <c r="A38" t="s">
        <v>100</v>
      </c>
      <c r="B38" s="11">
        <v>1115</v>
      </c>
      <c r="C38" s="11">
        <v>958</v>
      </c>
      <c r="D38" s="11">
        <v>-100</v>
      </c>
      <c r="E38" s="11">
        <v>312</v>
      </c>
      <c r="F38" s="11">
        <v>1205</v>
      </c>
      <c r="G38" s="11">
        <v>1043</v>
      </c>
      <c r="H38" s="11">
        <v>877</v>
      </c>
      <c r="I38" s="11">
        <v>628</v>
      </c>
      <c r="J38" s="11">
        <v>410.78899999999999</v>
      </c>
      <c r="K38" s="11">
        <v>411.65600000000001</v>
      </c>
      <c r="L38" s="11">
        <v>349.87299999999999</v>
      </c>
    </row>
    <row r="39" spans="1:12">
      <c r="A39" t="s">
        <v>101</v>
      </c>
      <c r="B39" s="11"/>
      <c r="C39" s="11"/>
      <c r="D39" s="11"/>
      <c r="E39" s="11"/>
      <c r="F39" s="11"/>
    </row>
    <row r="40" spans="1:12">
      <c r="A40" t="s">
        <v>102</v>
      </c>
      <c r="B40" s="11">
        <v>1.56</v>
      </c>
      <c r="C40" s="11">
        <v>1.32</v>
      </c>
      <c r="D40" s="11">
        <v>-0.14000000000000001</v>
      </c>
      <c r="E40" s="11">
        <v>0.42</v>
      </c>
      <c r="F40" s="11">
        <v>1.58</v>
      </c>
      <c r="G40" s="11">
        <v>1.3</v>
      </c>
      <c r="H40" s="11">
        <v>1.07</v>
      </c>
      <c r="I40" s="11">
        <v>0.77</v>
      </c>
      <c r="J40" s="11">
        <v>0.88</v>
      </c>
      <c r="K40" s="11">
        <v>0.88</v>
      </c>
      <c r="L40" s="11">
        <v>0.67</v>
      </c>
    </row>
    <row r="41" spans="1:12">
      <c r="A41" t="s">
        <v>101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>
      <c r="A42" t="s">
        <v>103</v>
      </c>
      <c r="B42" s="11">
        <v>1.56</v>
      </c>
      <c r="C42" s="11">
        <v>1.32</v>
      </c>
      <c r="D42" s="11">
        <v>-0.14000000000000001</v>
      </c>
      <c r="E42" s="11">
        <v>0.42</v>
      </c>
      <c r="F42" s="11">
        <v>1.55</v>
      </c>
      <c r="G42" s="11">
        <v>1.3</v>
      </c>
      <c r="H42" s="11">
        <v>1.07</v>
      </c>
      <c r="I42" s="11">
        <v>0.76</v>
      </c>
      <c r="J42" s="11">
        <v>0.81</v>
      </c>
      <c r="K42" s="11">
        <v>0.81</v>
      </c>
      <c r="L42" s="11">
        <v>0.67</v>
      </c>
    </row>
    <row r="43" spans="1:12">
      <c r="A43" t="s">
        <v>104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>
      <c r="A44" t="s">
        <v>102</v>
      </c>
      <c r="B44" s="11">
        <v>1.54</v>
      </c>
      <c r="C44" s="11">
        <v>1.31</v>
      </c>
      <c r="D44" s="11">
        <v>-0.14000000000000001</v>
      </c>
      <c r="E44" s="11">
        <v>0.41</v>
      </c>
      <c r="F44" s="11">
        <v>1.56</v>
      </c>
      <c r="G44" s="11">
        <v>1.26</v>
      </c>
      <c r="H44" s="11">
        <v>1.04</v>
      </c>
      <c r="I44" s="11">
        <v>0.74</v>
      </c>
      <c r="J44" s="11">
        <v>0.85</v>
      </c>
      <c r="K44" s="11">
        <v>0.85</v>
      </c>
      <c r="L44" s="11">
        <v>0.67</v>
      </c>
    </row>
    <row r="45" spans="1:12">
      <c r="A45" t="s">
        <v>105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>
      <c r="A46" t="s">
        <v>103</v>
      </c>
      <c r="B46" s="11">
        <v>1.54</v>
      </c>
      <c r="C46" s="11">
        <v>1.31</v>
      </c>
      <c r="D46" s="11">
        <v>-0.14000000000000001</v>
      </c>
      <c r="E46" s="11">
        <v>0.41</v>
      </c>
      <c r="F46" s="11">
        <v>1.52</v>
      </c>
      <c r="G46" s="11">
        <v>1.26</v>
      </c>
      <c r="H46" s="11">
        <v>1.04</v>
      </c>
      <c r="I46" s="11">
        <v>0.73</v>
      </c>
      <c r="J46" s="11">
        <v>0.77</v>
      </c>
      <c r="K46" s="11">
        <v>0.79</v>
      </c>
      <c r="L46" s="11">
        <v>0.66</v>
      </c>
    </row>
    <row r="47" spans="1:12">
      <c r="A47" t="s">
        <v>106</v>
      </c>
      <c r="B47" s="11">
        <v>1.59</v>
      </c>
      <c r="C47" s="11">
        <v>1.33</v>
      </c>
      <c r="D47" s="11">
        <v>1.1599999999999999</v>
      </c>
      <c r="E47" s="11">
        <v>1.52</v>
      </c>
      <c r="F47" s="11">
        <v>1.69</v>
      </c>
      <c r="G47" s="11">
        <v>1.51</v>
      </c>
      <c r="H47" s="11">
        <v>1.37</v>
      </c>
      <c r="I47" s="11">
        <v>1.1399999999999999</v>
      </c>
      <c r="J47" s="11">
        <v>1.05</v>
      </c>
      <c r="K47" s="11">
        <v>0.88</v>
      </c>
      <c r="L47" s="11">
        <v>0.67</v>
      </c>
    </row>
    <row r="48" spans="1:12">
      <c r="A48" t="s">
        <v>107</v>
      </c>
      <c r="B48" s="11">
        <v>1.57</v>
      </c>
      <c r="C48" s="11">
        <v>1.32</v>
      </c>
      <c r="D48" s="11">
        <v>1.1599999999999999</v>
      </c>
      <c r="E48" s="11">
        <v>1.49</v>
      </c>
      <c r="F48" s="11">
        <v>1.67</v>
      </c>
      <c r="G48" s="11">
        <v>1.48</v>
      </c>
      <c r="H48" s="11">
        <v>1.34</v>
      </c>
      <c r="I48" s="11">
        <v>1.1000000000000001</v>
      </c>
      <c r="J48" s="11">
        <v>1.01</v>
      </c>
      <c r="K48" s="11" t="s">
        <v>114</v>
      </c>
      <c r="L48" s="11" t="s">
        <v>114</v>
      </c>
    </row>
    <row r="49" spans="1:12">
      <c r="A49" t="s">
        <v>108</v>
      </c>
      <c r="B49" s="11">
        <v>0.19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>
      <c r="A50" s="14" t="s">
        <v>109</v>
      </c>
      <c r="B50">
        <v>715</v>
      </c>
      <c r="C50">
        <v>724.5</v>
      </c>
      <c r="D50">
        <v>736</v>
      </c>
      <c r="E50">
        <v>747.2</v>
      </c>
      <c r="F50">
        <v>779</v>
      </c>
      <c r="G50">
        <v>804</v>
      </c>
      <c r="H50">
        <v>823</v>
      </c>
      <c r="I50">
        <v>829</v>
      </c>
      <c r="J50">
        <v>511.62799999999999</v>
      </c>
      <c r="K50">
        <v>508.56799999999998</v>
      </c>
      <c r="L50">
        <v>525.5</v>
      </c>
    </row>
    <row r="51" spans="1:12">
      <c r="A51" s="14" t="s">
        <v>110</v>
      </c>
      <c r="B51">
        <v>723</v>
      </c>
      <c r="C51">
        <v>731.2</v>
      </c>
      <c r="D51">
        <v>736</v>
      </c>
      <c r="E51">
        <v>753.8</v>
      </c>
      <c r="F51">
        <v>791</v>
      </c>
      <c r="G51">
        <v>825</v>
      </c>
      <c r="H51">
        <v>846</v>
      </c>
      <c r="I51">
        <v>858</v>
      </c>
      <c r="J51">
        <v>530.76400000000001</v>
      </c>
      <c r="K51">
        <v>525.72</v>
      </c>
      <c r="L51">
        <v>528.13199999999995</v>
      </c>
    </row>
    <row r="53" spans="1:12">
      <c r="B53" s="1"/>
      <c r="C53" s="1"/>
      <c r="D53" s="1"/>
      <c r="E53" s="1"/>
      <c r="F53" s="1"/>
    </row>
    <row r="54" spans="1:12">
      <c r="B54" s="1"/>
      <c r="C54" s="1"/>
      <c r="D54" s="1"/>
      <c r="E54" s="1"/>
      <c r="F54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sqref="A1:L1048576"/>
    </sheetView>
  </sheetViews>
  <sheetFormatPr baseColWidth="10" defaultColWidth="11.5" defaultRowHeight="12" x14ac:dyDescent="0"/>
  <cols>
    <col min="1" max="1" width="39" bestFit="1" customWidth="1"/>
    <col min="2" max="2" width="10.5" bestFit="1" customWidth="1"/>
    <col min="3" max="4" width="8.83203125" customWidth="1"/>
    <col min="5" max="5" width="9.5" bestFit="1" customWidth="1"/>
  </cols>
  <sheetData>
    <row r="1" spans="1:12" ht="28">
      <c r="A1" s="9" t="s">
        <v>71</v>
      </c>
      <c r="B1" s="5" t="s">
        <v>63</v>
      </c>
    </row>
    <row r="2" spans="1:12">
      <c r="A2" s="5" t="s">
        <v>111</v>
      </c>
      <c r="B2" s="10">
        <v>39083</v>
      </c>
      <c r="C2" s="10">
        <v>38718</v>
      </c>
      <c r="D2" s="10">
        <v>38353</v>
      </c>
      <c r="E2" s="10">
        <v>37987</v>
      </c>
      <c r="F2" s="10">
        <v>37622</v>
      </c>
      <c r="G2" s="10">
        <v>37257</v>
      </c>
      <c r="H2" s="10">
        <v>36892</v>
      </c>
      <c r="I2" s="10">
        <v>36526</v>
      </c>
      <c r="J2" s="10">
        <v>36161</v>
      </c>
      <c r="K2" s="10">
        <v>35796</v>
      </c>
      <c r="L2" s="10">
        <v>35431</v>
      </c>
    </row>
    <row r="4" spans="1:12">
      <c r="A4" t="s">
        <v>112</v>
      </c>
      <c r="B4" s="2">
        <v>1.6865574563990862E-2</v>
      </c>
      <c r="C4" s="2">
        <v>1.5820851155186364E-2</v>
      </c>
      <c r="D4" s="2">
        <v>-1.7719814296346173E-3</v>
      </c>
      <c r="E4" s="2">
        <v>5.8002268037404027E-3</v>
      </c>
      <c r="F4" s="2">
        <v>2.3821483771251931E-2</v>
      </c>
      <c r="G4" s="2">
        <v>2.0819194379017126E-2</v>
      </c>
      <c r="H4" s="2">
        <v>1.7959183673469388E-2</v>
      </c>
      <c r="I4" s="2">
        <v>1.4067736814252954E-2</v>
      </c>
      <c r="J4" s="2">
        <v>1.5952456635844627E-2</v>
      </c>
      <c r="K4" s="2">
        <v>1.6713448402904195E-2</v>
      </c>
      <c r="L4" s="2">
        <v>1.4013598555920192E-2</v>
      </c>
    </row>
    <row r="5" spans="1:12">
      <c r="A5" t="s">
        <v>113</v>
      </c>
      <c r="B5" s="3">
        <v>3.1710194978055974</v>
      </c>
      <c r="C5" s="3">
        <v>2.9557513484489788</v>
      </c>
      <c r="D5" s="3">
        <v>2.7359286372230573</v>
      </c>
      <c r="E5" s="3">
        <v>2.6326196011256577</v>
      </c>
      <c r="F5" s="3">
        <v>2.6415575799331443</v>
      </c>
      <c r="G5" s="3">
        <v>2.6878772433403975</v>
      </c>
      <c r="H5" s="3">
        <v>2.7104768226573737</v>
      </c>
      <c r="I5" s="3">
        <v>3.6772779904833648</v>
      </c>
      <c r="J5" s="3">
        <v>4.3384987722871946</v>
      </c>
      <c r="K5" s="3">
        <v>4.3816091263993648</v>
      </c>
    </row>
    <row r="6" spans="1:12">
      <c r="A6" t="s">
        <v>39</v>
      </c>
      <c r="B6" s="3">
        <v>4.4772898099430902</v>
      </c>
      <c r="C6" s="3">
        <v>5.1668348045397225</v>
      </c>
      <c r="D6" s="3">
        <v>5.4822591362126243</v>
      </c>
      <c r="E6" s="3">
        <v>5.2156987874920233</v>
      </c>
      <c r="F6" s="3">
        <v>5.3303862894450491</v>
      </c>
      <c r="G6" s="3">
        <v>5.6557426794113184</v>
      </c>
      <c r="H6" s="3">
        <v>6.2640332640332641</v>
      </c>
      <c r="I6" s="3">
        <v>10.746956649796441</v>
      </c>
      <c r="J6" s="3">
        <v>-11.086922263533106</v>
      </c>
      <c r="K6" s="3">
        <v>-6.1664993689468997</v>
      </c>
    </row>
    <row r="8" spans="1:12">
      <c r="A8" t="s">
        <v>40</v>
      </c>
      <c r="B8" s="2">
        <v>0.23945023086008801</v>
      </c>
      <c r="C8" s="2">
        <v>0.24161412358133669</v>
      </c>
      <c r="D8" s="2">
        <v>-2.6578073089700994E-2</v>
      </c>
      <c r="E8" s="2">
        <v>7.9642629227823877E-2</v>
      </c>
      <c r="F8" s="2">
        <v>0.33541893362350378</v>
      </c>
      <c r="G8" s="2">
        <v>0.31649218631467146</v>
      </c>
      <c r="H8" s="2">
        <v>0.30492030492030492</v>
      </c>
      <c r="I8" s="2">
        <v>0.55595058836651601</v>
      </c>
      <c r="J8" s="2">
        <v>-0.76732271378381145</v>
      </c>
      <c r="K8" s="2">
        <v>-0.45158383649775191</v>
      </c>
    </row>
    <row r="10" spans="1:12">
      <c r="A10" s="5" t="s">
        <v>0</v>
      </c>
    </row>
    <row r="12" spans="1:12">
      <c r="A12" t="s">
        <v>1</v>
      </c>
      <c r="B12" s="2">
        <v>0.24195670917093978</v>
      </c>
      <c r="C12" s="2">
        <v>0.24751870262414744</v>
      </c>
      <c r="D12" s="2">
        <v>0.25562604103908992</v>
      </c>
      <c r="E12" s="2">
        <v>0.26642003309103751</v>
      </c>
      <c r="F12" s="2">
        <v>0.27130989180834619</v>
      </c>
      <c r="G12" s="2">
        <v>0.27370354105952333</v>
      </c>
      <c r="H12" s="2">
        <v>0.25657142857142856</v>
      </c>
      <c r="I12" s="2">
        <v>0.26505997530428649</v>
      </c>
      <c r="J12" s="2">
        <v>0.24148882551176185</v>
      </c>
      <c r="K12" s="2">
        <v>0.24733243980543332</v>
      </c>
      <c r="L12" s="2">
        <v>0.24351298729469753</v>
      </c>
    </row>
    <row r="13" spans="1:12">
      <c r="A13" t="s">
        <v>41</v>
      </c>
      <c r="B13" s="2">
        <v>3.3821905583034592E-2</v>
      </c>
      <c r="C13" s="2">
        <v>3.3606922860964776E-2</v>
      </c>
      <c r="D13" s="2">
        <v>3.3614487720168694E-2</v>
      </c>
      <c r="E13" s="2">
        <v>4.4208138907995763E-2</v>
      </c>
      <c r="F13" s="2">
        <v>5.2241112828438949E-2</v>
      </c>
      <c r="G13" s="2">
        <v>5.2756597069743304E-2</v>
      </c>
      <c r="H13" s="2">
        <v>5.1714285714285713E-2</v>
      </c>
      <c r="I13" s="2">
        <v>4.9589874757452815E-2</v>
      </c>
      <c r="J13" s="2">
        <v>3.978115330809634E-2</v>
      </c>
      <c r="K13" s="2">
        <v>3.7576501802136966E-2</v>
      </c>
      <c r="L13" s="2">
        <v>3.4456325532634738E-2</v>
      </c>
    </row>
    <row r="14" spans="1:12">
      <c r="A14" t="s">
        <v>112</v>
      </c>
      <c r="B14" s="4">
        <v>1.6865574563990862E-2</v>
      </c>
      <c r="C14" s="4">
        <v>1.5820851155186364E-2</v>
      </c>
      <c r="D14" s="4">
        <v>-1.7719814296346173E-3</v>
      </c>
      <c r="E14" s="4">
        <v>5.8002268037404027E-3</v>
      </c>
      <c r="F14" s="4">
        <v>2.3821483771251931E-2</v>
      </c>
      <c r="G14" s="4">
        <v>2.0819194379017126E-2</v>
      </c>
      <c r="H14" s="4">
        <v>1.7959183673469388E-2</v>
      </c>
      <c r="I14" s="4">
        <v>1.4067736814252954E-2</v>
      </c>
      <c r="J14" s="4">
        <v>1.5952456635844627E-2</v>
      </c>
      <c r="K14" s="4">
        <v>1.6713448402904195E-2</v>
      </c>
      <c r="L14" s="4">
        <v>1.4013598555920192E-2</v>
      </c>
    </row>
    <row r="15" spans="1:12">
      <c r="A15" t="s">
        <v>42</v>
      </c>
      <c r="B15" s="2">
        <v>5.3481065784109168E-2</v>
      </c>
      <c r="C15" s="2">
        <v>4.6762502135552678E-2</v>
      </c>
      <c r="D15" s="2">
        <v>-4.8480147379648033E-3</v>
      </c>
      <c r="E15" s="2">
        <v>1.5269790774501408E-2</v>
      </c>
      <c r="F15" s="2">
        <v>6.2925821021204933E-2</v>
      </c>
      <c r="G15" s="2">
        <v>5.5959438796040456E-2</v>
      </c>
      <c r="H15" s="2">
        <v>4.8677951100785488E-2</v>
      </c>
      <c r="I15" s="2">
        <v>5.1730978962964955E-2</v>
      </c>
      <c r="J15" s="2">
        <v>6.9209713529576625E-2</v>
      </c>
      <c r="K15" s="2">
        <v>7.3231798055769903E-2</v>
      </c>
    </row>
    <row r="16" spans="1:12">
      <c r="A16" t="s">
        <v>40</v>
      </c>
      <c r="B16" s="2">
        <v>0.23945023086008804</v>
      </c>
      <c r="C16" s="2">
        <v>0.24161412358133669</v>
      </c>
      <c r="D16" s="2">
        <v>-2.6578073089700997E-2</v>
      </c>
      <c r="E16" s="2">
        <v>7.9642629227823863E-2</v>
      </c>
      <c r="F16" s="2">
        <v>0.33541893362350383</v>
      </c>
      <c r="G16" s="2">
        <v>0.31649218631467152</v>
      </c>
      <c r="H16" s="2">
        <v>0.30492030492030492</v>
      </c>
      <c r="I16" s="2">
        <v>0.55595058836651601</v>
      </c>
      <c r="J16" s="2">
        <v>-0.76732271378381156</v>
      </c>
      <c r="K16" s="2">
        <v>-0.45158383649775191</v>
      </c>
    </row>
    <row r="18" spans="1:12">
      <c r="A18" s="5" t="s">
        <v>43</v>
      </c>
    </row>
    <row r="20" spans="1:12">
      <c r="A20" t="s">
        <v>44</v>
      </c>
      <c r="B20" s="3">
        <v>90.31557377049181</v>
      </c>
      <c r="C20" s="3">
        <v>79.990752972258917</v>
      </c>
      <c r="D20" s="3">
        <v>71.982142857142861</v>
      </c>
      <c r="E20" s="3">
        <v>75.922371206774883</v>
      </c>
      <c r="F20" s="3">
        <v>76.342182890855455</v>
      </c>
      <c r="G20" s="3">
        <v>73.349926793557827</v>
      </c>
      <c r="H20" s="3">
        <v>74.866310160427801</v>
      </c>
      <c r="I20" s="3">
        <v>84.069488199741045</v>
      </c>
      <c r="J20" s="3">
        <v>65.784445900966361</v>
      </c>
      <c r="K20" s="3">
        <v>73.331818890693782</v>
      </c>
    </row>
    <row r="21" spans="1:12">
      <c r="A21" t="s">
        <v>45</v>
      </c>
      <c r="B21" s="3">
        <v>4.0413849435041067</v>
      </c>
      <c r="C21" s="3">
        <v>4.5630274305154161</v>
      </c>
      <c r="D21" s="3">
        <v>5.0707020590424206</v>
      </c>
      <c r="E21" s="3">
        <v>4.807542153891915</v>
      </c>
      <c r="F21" s="3">
        <v>4.7811051004636784</v>
      </c>
      <c r="G21" s="3">
        <v>4.9761467523653646</v>
      </c>
      <c r="H21" s="3">
        <v>4.8753571428571432</v>
      </c>
      <c r="I21" s="3">
        <v>4.3416465095254893</v>
      </c>
      <c r="J21" s="3">
        <v>5.5484240233547091</v>
      </c>
      <c r="K21" s="3">
        <v>4.9773755174961378</v>
      </c>
    </row>
    <row r="22" spans="1:12">
      <c r="A22" t="s">
        <v>46</v>
      </c>
      <c r="B22" s="3">
        <v>11.020340846619021</v>
      </c>
      <c r="C22" s="3">
        <v>10.306491743949334</v>
      </c>
      <c r="D22" s="3">
        <v>9.8552492668621703</v>
      </c>
      <c r="E22" s="3">
        <v>9.4582933844678809</v>
      </c>
      <c r="F22" s="3">
        <v>9.0307673889620492</v>
      </c>
      <c r="G22" s="3">
        <v>8.8272683163512866</v>
      </c>
      <c r="H22" s="3">
        <v>9.1024487756121939</v>
      </c>
      <c r="I22" s="3">
        <v>11.760791340252457</v>
      </c>
      <c r="J22" s="3">
        <v>12.099428158708371</v>
      </c>
      <c r="K22" s="3">
        <v>11.361883527571475</v>
      </c>
    </row>
    <row r="23" spans="1:12">
      <c r="A23" t="s">
        <v>58</v>
      </c>
      <c r="B23" s="3">
        <v>33.12057268282949</v>
      </c>
      <c r="C23" s="3">
        <v>35.414572588609673</v>
      </c>
      <c r="D23" s="3">
        <v>37.036100266615883</v>
      </c>
      <c r="E23" s="3">
        <v>38.590471363405982</v>
      </c>
      <c r="F23" s="3">
        <v>40.417384733674474</v>
      </c>
      <c r="G23" s="3">
        <v>41.349145275655466</v>
      </c>
      <c r="H23" s="3">
        <v>40.099099593719117</v>
      </c>
      <c r="I23" s="3">
        <v>31.0353265728601</v>
      </c>
      <c r="J23" s="3">
        <v>30.16671492340711</v>
      </c>
      <c r="K23" s="3">
        <v>32.124955260654417</v>
      </c>
    </row>
    <row r="24" spans="1:12">
      <c r="A24" t="s">
        <v>62</v>
      </c>
      <c r="B24" s="15">
        <v>5.7130141721396477</v>
      </c>
      <c r="C24" s="15">
        <v>5.2972618318607294</v>
      </c>
      <c r="D24" s="15">
        <v>4.9776405733186326</v>
      </c>
      <c r="E24" s="15">
        <v>4.9517628647703216</v>
      </c>
      <c r="F24" s="15">
        <v>5.1234842860678054</v>
      </c>
      <c r="G24" s="15">
        <v>5.4227417870866486</v>
      </c>
      <c r="H24" s="15">
        <v>5.7326703714536418</v>
      </c>
      <c r="I24" s="15">
        <v>7.5209852769316932</v>
      </c>
      <c r="J24" s="15">
        <v>7.9650991616303441</v>
      </c>
      <c r="K24" s="15">
        <v>8.3543372442054284</v>
      </c>
    </row>
    <row r="25" spans="1:12">
      <c r="A25" t="s">
        <v>47</v>
      </c>
      <c r="B25" s="3">
        <v>4.6432785503581968</v>
      </c>
      <c r="C25" s="3">
        <v>4.3096686950642322</v>
      </c>
      <c r="D25" s="3">
        <v>3.939546247818499</v>
      </c>
      <c r="E25" s="3">
        <v>3.6968489055358922</v>
      </c>
      <c r="F25" s="3">
        <v>3.6825441997794459</v>
      </c>
      <c r="G25" s="3">
        <v>3.8026490568902047</v>
      </c>
      <c r="H25" s="3">
        <v>3.8875004958546553</v>
      </c>
      <c r="I25" s="3">
        <v>5.5099380745504876</v>
      </c>
      <c r="J25" s="3">
        <v>7.3372724492600572</v>
      </c>
      <c r="K25" s="3">
        <v>7.4486788209726056</v>
      </c>
    </row>
    <row r="26" spans="1:12">
      <c r="A26" t="s">
        <v>113</v>
      </c>
      <c r="B26" s="3">
        <v>3.1710194978055974</v>
      </c>
      <c r="C26" s="3">
        <v>2.9557513484489788</v>
      </c>
      <c r="D26" s="3">
        <v>2.7359286372230573</v>
      </c>
      <c r="E26" s="3">
        <v>2.6326196011256577</v>
      </c>
      <c r="F26" s="3">
        <v>2.6415575799331443</v>
      </c>
      <c r="G26" s="3">
        <v>2.6878772433403975</v>
      </c>
      <c r="H26" s="3">
        <v>2.7104768226573737</v>
      </c>
      <c r="I26" s="3">
        <v>3.6772779904833648</v>
      </c>
      <c r="J26" s="3">
        <v>4.3384987722871946</v>
      </c>
      <c r="K26" s="3">
        <v>4.3816091263993648</v>
      </c>
    </row>
    <row r="28" spans="1:12">
      <c r="A28" s="5" t="s">
        <v>48</v>
      </c>
    </row>
    <row r="30" spans="1:12">
      <c r="A30" t="s">
        <v>49</v>
      </c>
      <c r="B30" s="3">
        <v>0.89104339796860577</v>
      </c>
      <c r="C30" s="3">
        <v>0.96291883842144455</v>
      </c>
      <c r="D30" s="3">
        <v>1.0142495250158328</v>
      </c>
      <c r="E30" s="3">
        <v>1.005352798053528</v>
      </c>
      <c r="F30" s="3">
        <v>0.99251069900142652</v>
      </c>
      <c r="G30" s="3">
        <v>1.0049225159525981</v>
      </c>
      <c r="H30" s="3">
        <v>0.96869969593990346</v>
      </c>
      <c r="I30" s="3">
        <v>0.96560754189944131</v>
      </c>
      <c r="J30" s="3">
        <v>0.83744456571727155</v>
      </c>
      <c r="K30" s="3">
        <v>0.8970737716390873</v>
      </c>
      <c r="L30" s="3">
        <v>0.86724415021452905</v>
      </c>
    </row>
    <row r="31" spans="1:12">
      <c r="A31" t="s">
        <v>50</v>
      </c>
      <c r="B31" s="3">
        <v>0.20854768500197862</v>
      </c>
      <c r="C31" s="3">
        <v>0.13343261355174982</v>
      </c>
      <c r="D31" s="3">
        <v>0.15389487017099429</v>
      </c>
      <c r="E31" s="3">
        <v>0.14582319545823194</v>
      </c>
      <c r="F31" s="3">
        <v>0.15121255349500715</v>
      </c>
      <c r="G31" s="3">
        <v>0.15314494074749316</v>
      </c>
      <c r="H31" s="3">
        <v>0.15167233053121087</v>
      </c>
      <c r="I31" s="3">
        <v>0.15764664804469275</v>
      </c>
      <c r="J31" s="3">
        <v>0.18118285700680559</v>
      </c>
      <c r="K31" s="3">
        <v>0.15831848714258728</v>
      </c>
      <c r="L31" s="3">
        <v>0.11944694277752385</v>
      </c>
    </row>
    <row r="32" spans="1:12">
      <c r="A32" t="s">
        <v>51</v>
      </c>
      <c r="B32" s="3">
        <v>0.10592270149056852</v>
      </c>
      <c r="C32" s="3">
        <v>3.1273268801191363E-2</v>
      </c>
      <c r="D32" s="3">
        <v>2.2799240025332488E-2</v>
      </c>
      <c r="E32" s="3">
        <v>2.5790754257907542E-2</v>
      </c>
      <c r="F32" s="3">
        <v>3.0492154065620541E-2</v>
      </c>
      <c r="G32" s="3">
        <v>2.935278030993619E-2</v>
      </c>
      <c r="H32" s="3">
        <v>2.8796279735288859E-2</v>
      </c>
      <c r="I32" s="3">
        <v>4.9057262569832401E-2</v>
      </c>
      <c r="J32" s="3">
        <v>3.8041482825553835E-2</v>
      </c>
      <c r="K32" s="3">
        <v>2.2246863954536001E-2</v>
      </c>
      <c r="L32" s="3">
        <v>0</v>
      </c>
    </row>
    <row r="33" spans="1:12">
      <c r="A33" t="s">
        <v>52</v>
      </c>
      <c r="B33" s="3">
        <v>4.581967213114754</v>
      </c>
      <c r="C33" s="3">
        <v>3.9901960784313726</v>
      </c>
      <c r="D33" s="3">
        <v>3.4241877256317688</v>
      </c>
      <c r="E33" s="3">
        <v>4.0580204778156999</v>
      </c>
      <c r="F33" s="3">
        <v>4.5066666666666668</v>
      </c>
      <c r="G33" s="3">
        <v>4.0787037037037033</v>
      </c>
      <c r="H33" s="3">
        <v>3.7540740740740741</v>
      </c>
      <c r="I33" s="3">
        <v>3.4493865030674846</v>
      </c>
      <c r="J33" s="3">
        <v>4.2037347880822491</v>
      </c>
      <c r="K33" s="3">
        <v>3.4912588085121263</v>
      </c>
      <c r="L33" s="3">
        <v>2.8911441943570328</v>
      </c>
    </row>
    <row r="34" spans="1:12">
      <c r="A34" t="s">
        <v>60</v>
      </c>
      <c r="B34" s="3">
        <v>13.662768561327169</v>
      </c>
      <c r="C34" s="3">
        <v>12.471342794759826</v>
      </c>
      <c r="D34" s="3">
        <v>11.380984490896831</v>
      </c>
      <c r="E34" s="3">
        <v>11.41113521330441</v>
      </c>
      <c r="F34" s="3">
        <v>12.005093108387713</v>
      </c>
      <c r="G34" s="3">
        <v>12.131627056672761</v>
      </c>
      <c r="H34" s="3">
        <v>12.43612859329818</v>
      </c>
      <c r="I34" s="3">
        <v>15.276883826996773</v>
      </c>
      <c r="J34" s="3">
        <v>11.951653375503236</v>
      </c>
      <c r="K34" s="3">
        <v>11.707269952674746</v>
      </c>
    </row>
    <row r="35" spans="1:12">
      <c r="A35" t="s">
        <v>61</v>
      </c>
      <c r="B35" s="3">
        <v>26.714936900354314</v>
      </c>
      <c r="C35" s="3">
        <v>29.267097056570741</v>
      </c>
      <c r="D35" s="3">
        <v>32.071039222656715</v>
      </c>
      <c r="E35" s="3">
        <v>31.986300501850256</v>
      </c>
      <c r="F35" s="3">
        <v>30.403762528504004</v>
      </c>
      <c r="G35" s="3">
        <v>30.086648583484028</v>
      </c>
      <c r="H35" s="3">
        <v>29.349969909180434</v>
      </c>
      <c r="I35" s="3">
        <v>23.892307104868127</v>
      </c>
      <c r="J35" s="3">
        <v>30.539707648158874</v>
      </c>
      <c r="K35" s="3">
        <v>31.177208817723457</v>
      </c>
    </row>
    <row r="37" spans="1:12">
      <c r="A37" s="5" t="s">
        <v>53</v>
      </c>
    </row>
    <row r="39" spans="1:12">
      <c r="A39" t="s">
        <v>54</v>
      </c>
      <c r="B39" s="3">
        <v>0.76794720716474196</v>
      </c>
      <c r="C39" s="3">
        <v>0.7856654623571917</v>
      </c>
      <c r="D39" s="3">
        <v>0.82724122785613197</v>
      </c>
      <c r="E39" s="3">
        <v>0.80807205124500314</v>
      </c>
      <c r="F39" s="3">
        <v>0.80847676848074823</v>
      </c>
      <c r="G39" s="3">
        <v>0.81652433593545348</v>
      </c>
      <c r="H39" s="3">
        <v>0.8301814183617372</v>
      </c>
      <c r="I39" s="3">
        <v>0.85066236223978631</v>
      </c>
      <c r="J39" s="3">
        <v>1.0578847597286656</v>
      </c>
      <c r="K39" s="3">
        <v>1.1245525357221582</v>
      </c>
      <c r="L39" s="3">
        <v>1.2028536002511754</v>
      </c>
    </row>
    <row r="40" spans="1:12">
      <c r="A40" t="s">
        <v>56</v>
      </c>
      <c r="B40" s="3">
        <v>0.41060570351166625</v>
      </c>
      <c r="C40" s="3">
        <v>0.4578166194707548</v>
      </c>
      <c r="D40" s="3">
        <v>0.51900834512712901</v>
      </c>
      <c r="E40" s="3">
        <v>0.51114964118865291</v>
      </c>
      <c r="F40" s="3">
        <v>0.52949955228335488</v>
      </c>
      <c r="G40" s="3">
        <v>0.52915597003195891</v>
      </c>
      <c r="H40" s="3">
        <v>0.52281473336998352</v>
      </c>
      <c r="I40" s="3">
        <v>0.53183791606367581</v>
      </c>
      <c r="J40" s="3">
        <v>0.58146174868893186</v>
      </c>
      <c r="K40" s="3">
        <v>0.65742720478069661</v>
      </c>
      <c r="L40" s="3">
        <v>0.73714928023129023</v>
      </c>
    </row>
    <row r="41" spans="1:12">
      <c r="A41" t="s">
        <v>55</v>
      </c>
      <c r="B41" s="3">
        <v>3.3093642088157629</v>
      </c>
      <c r="C41" s="3">
        <v>3.6656036446469247</v>
      </c>
      <c r="D41" s="3">
        <v>4.7884180790960453</v>
      </c>
      <c r="E41" s="3">
        <v>4.2102885821831872</v>
      </c>
      <c r="F41" s="3">
        <v>4.2212987012987009</v>
      </c>
      <c r="G41" s="3">
        <v>4.4503141062250142</v>
      </c>
      <c r="H41" s="3">
        <v>4.8886370993849146</v>
      </c>
      <c r="I41" s="3">
        <v>5.6962355572120762</v>
      </c>
      <c r="J41" s="3">
        <v>-18.275704428721717</v>
      </c>
      <c r="K41" s="3">
        <v>-9.0287405969053882</v>
      </c>
      <c r="L41" s="3">
        <v>-5.9296635542173775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G23" sqref="G23"/>
    </sheetView>
  </sheetViews>
  <sheetFormatPr baseColWidth="10" defaultRowHeight="12" x14ac:dyDescent="0"/>
  <cols>
    <col min="1" max="1" width="34.33203125" bestFit="1" customWidth="1"/>
    <col min="2" max="2" width="11.6640625" bestFit="1" customWidth="1"/>
  </cols>
  <sheetData>
    <row r="1" spans="1:12" ht="28">
      <c r="A1" s="9" t="s">
        <v>71</v>
      </c>
      <c r="B1" s="5" t="s">
        <v>63</v>
      </c>
    </row>
    <row r="2" spans="1:12">
      <c r="A2" s="5" t="s">
        <v>111</v>
      </c>
      <c r="B2" s="10">
        <f>'BS 03-13'!B5</f>
        <v>41275</v>
      </c>
      <c r="C2" s="10">
        <f>'BS 03-13'!C5</f>
        <v>40909</v>
      </c>
      <c r="D2" s="10">
        <f>'BS 03-13'!D5</f>
        <v>40544</v>
      </c>
      <c r="E2" s="10">
        <f>'BS 03-13'!E5</f>
        <v>40179</v>
      </c>
      <c r="F2" s="10">
        <f>'BS 03-13'!F5</f>
        <v>39814</v>
      </c>
      <c r="G2" s="10">
        <f>'BS 03-13'!G5</f>
        <v>39448</v>
      </c>
      <c r="H2" s="10">
        <f>'BS 03-13'!H5</f>
        <v>39083</v>
      </c>
      <c r="I2" s="10">
        <f>'BS 03-13'!I5</f>
        <v>38718</v>
      </c>
      <c r="J2" s="10">
        <f>'BS 03-13'!J5</f>
        <v>38353</v>
      </c>
      <c r="K2" s="10">
        <f>'BS 03-13'!K5</f>
        <v>37987</v>
      </c>
      <c r="L2" s="10">
        <f>'BS 03-13'!L5</f>
        <v>37622</v>
      </c>
    </row>
    <row r="4" spans="1:12">
      <c r="A4" t="s">
        <v>112</v>
      </c>
      <c r="B4" s="2">
        <f>'IS 03-13'!B30/'IS 03-13'!B6</f>
        <v>1.5472708292420751E-2</v>
      </c>
      <c r="C4" s="2">
        <f>'IS 03-13'!C30/'IS 03-13'!C6</f>
        <v>6.6612078695199948E-3</v>
      </c>
      <c r="D4" s="2">
        <f>'IS 03-13'!D30/'IS 03-13'!D6</f>
        <v>1.3578459404543186E-2</v>
      </c>
      <c r="E4" s="2">
        <f>'IS 03-13'!E30/'IS 03-13'!E6</f>
        <v>9.122541800789751E-4</v>
      </c>
      <c r="F4" s="2">
        <f>'IS 03-13'!F30/'IS 03-13'!F6</f>
        <v>1.6434210526315791E-2</v>
      </c>
      <c r="G4" s="2">
        <f>'IS 03-13'!G30/'IS 03-13'!G6</f>
        <v>1.6814978287178758E-2</v>
      </c>
      <c r="H4" s="2">
        <f>'IS 03-13'!H30/'IS 03-13'!H6</f>
        <v>1.6865574563990862E-2</v>
      </c>
      <c r="I4" s="2">
        <f>'IS 03-13'!I30/'IS 03-13'!I6</f>
        <v>1.5820851155186364E-2</v>
      </c>
      <c r="J4" s="2">
        <f>'IS 03-13'!J30/'IS 03-13'!J6</f>
        <v>-1.7719814296346173E-3</v>
      </c>
      <c r="K4" s="2">
        <f>'IS 03-13'!K30/'IS 03-13'!K6</f>
        <v>5.8002268037404027E-3</v>
      </c>
      <c r="L4" s="2">
        <f>'IS 03-13'!L30/'IS 03-13'!L6</f>
        <v>2.3821483771251931E-2</v>
      </c>
    </row>
    <row r="5" spans="1:12">
      <c r="A5" s="16" t="s">
        <v>113</v>
      </c>
      <c r="B5" s="3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6" t="s">
        <v>39</v>
      </c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</row>
    <row r="8" spans="1:12">
      <c r="A8" s="16" t="s">
        <v>40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10" spans="1:12">
      <c r="A10" s="5" t="s">
        <v>0</v>
      </c>
    </row>
    <row r="12" spans="1:12">
      <c r="A12" t="s">
        <v>1</v>
      </c>
      <c r="B12" s="2">
        <f>'IS 03-13'!B9/'IS 03-13'!B6</f>
        <v>0.20561027792994388</v>
      </c>
      <c r="C12" s="2">
        <f>'IS 03-13'!C9/'IS 03-13'!C6</f>
        <v>0.20890964215371677</v>
      </c>
      <c r="D12" s="2">
        <f>'IS 03-13'!D9/'IS 03-13'!D6</f>
        <v>0.22219518427040114</v>
      </c>
      <c r="E12" s="2">
        <f>'IS 03-13'!E9/'IS 03-13'!E6</f>
        <v>0.23164740072719692</v>
      </c>
      <c r="F12" s="2">
        <f>'IS 03-13'!F9/'IS 03-13'!F6</f>
        <v>0.22942105263157894</v>
      </c>
      <c r="G12" s="2">
        <f>'IS 03-13'!G9/'IS 03-13'!G6</f>
        <v>0.23429913860610807</v>
      </c>
      <c r="H12" s="2">
        <f>'IS 03-13'!H9/'IS 03-13'!H6</f>
        <v>0.24195670917093978</v>
      </c>
      <c r="I12" s="2">
        <f>'IS 03-13'!I9/'IS 03-13'!I6</f>
        <v>0.24751870262414744</v>
      </c>
      <c r="J12" s="2">
        <f>'IS 03-13'!J9/'IS 03-13'!J6</f>
        <v>0.25562604103908992</v>
      </c>
      <c r="K12" s="2">
        <f>'IS 03-13'!K9/'IS 03-13'!K6</f>
        <v>0.26642003309103751</v>
      </c>
      <c r="L12" s="2">
        <f>'IS 03-13'!L9/'IS 03-13'!L6</f>
        <v>0.27130989180834619</v>
      </c>
    </row>
    <row r="13" spans="1:12">
      <c r="A13" t="s">
        <v>41</v>
      </c>
      <c r="B13" s="2">
        <f>'IS 03-13'!B17/'IS 03-13'!B6</f>
        <v>2.737956196835175E-2</v>
      </c>
      <c r="C13" s="2">
        <f>'IS 03-13'!C17/'IS 03-13'!C6</f>
        <v>2.4686303582888883E-2</v>
      </c>
      <c r="D13" s="2">
        <f>'IS 03-13'!D17/'IS 03-13'!D6</f>
        <v>2.6767572302862915E-2</v>
      </c>
      <c r="E13" s="2">
        <f>'IS 03-13'!E17/'IS 03-13'!E6</f>
        <v>2.8722974469915161E-2</v>
      </c>
      <c r="F13" s="2">
        <f>'IS 03-13'!F17/'IS 03-13'!F6</f>
        <v>3.2578947368421055E-2</v>
      </c>
      <c r="G13" s="2">
        <f>'IS 03-13'!G17/'IS 03-13'!G6</f>
        <v>3.2761443724638711E-2</v>
      </c>
      <c r="H13" s="2">
        <f>'IS 03-13'!H17/'IS 03-13'!H6</f>
        <v>3.3821905583034592E-2</v>
      </c>
      <c r="I13" s="2">
        <f>'IS 03-13'!I17/'IS 03-13'!I6</f>
        <v>3.3606922860964776E-2</v>
      </c>
      <c r="J13" s="2">
        <f>'IS 03-13'!J17/'IS 03-13'!J6</f>
        <v>3.3614487720168694E-2</v>
      </c>
      <c r="K13" s="2">
        <f>'IS 03-13'!K17/'IS 03-13'!K6</f>
        <v>4.4208138907995763E-2</v>
      </c>
      <c r="L13" s="2">
        <f>'IS 03-13'!L17/'IS 03-13'!L6</f>
        <v>5.2241112828438949E-2</v>
      </c>
    </row>
    <row r="14" spans="1:12">
      <c r="A14" t="s">
        <v>112</v>
      </c>
      <c r="B14" s="2">
        <f>'IS 03-13'!B38/'IS 03-13'!B6</f>
        <v>1.5348678566629803E-2</v>
      </c>
      <c r="C14" s="2">
        <f>'IS 03-13'!C38/'IS 03-13'!C6</f>
        <v>6.6169473521145465E-3</v>
      </c>
      <c r="D14" s="2">
        <f>'IS 03-13'!D38/'IS 03-13'!D6</f>
        <v>1.3493289856306805E-2</v>
      </c>
      <c r="E14" s="2">
        <f>'IS 03-13'!E38/'IS 03-13'!E6</f>
        <v>8.9922197750641833E-4</v>
      </c>
      <c r="F14" s="2">
        <f>'IS 03-13'!F38/'IS 03-13'!F6</f>
        <v>1.6434210526315791E-2</v>
      </c>
      <c r="G14" s="2">
        <f>'IS 03-13'!G38/'IS 03-13'!G6</f>
        <v>1.6814978287178758E-2</v>
      </c>
      <c r="H14" s="2">
        <f>'IS 03-13'!H38/'IS 03-13'!H6</f>
        <v>1.6865574563990862E-2</v>
      </c>
      <c r="I14" s="2">
        <f>'IS 03-13'!I38/'IS 03-13'!I6</f>
        <v>1.5820851155186364E-2</v>
      </c>
      <c r="J14" s="2">
        <f>'IS 03-13'!J38/'IS 03-13'!J6</f>
        <v>-1.7719814296346173E-3</v>
      </c>
      <c r="K14" s="2">
        <f>'IS 03-13'!K38/'IS 03-13'!K6</f>
        <v>5.8002268037404027E-3</v>
      </c>
      <c r="L14" s="2">
        <f>'IS 03-13'!L38/'IS 03-13'!L6</f>
        <v>2.3280525502318392E-2</v>
      </c>
    </row>
    <row r="15" spans="1:12">
      <c r="A15" t="s">
        <v>42</v>
      </c>
      <c r="B15" s="2">
        <f>'IS 03-13'!B38/'BS 03-13'!B24</f>
        <v>6.0238520201200713E-2</v>
      </c>
      <c r="C15" s="2">
        <f>'IS 03-13'!C38/'BS 03-13'!C24</f>
        <v>2.5472823308911229E-2</v>
      </c>
      <c r="D15" s="2">
        <f>'IS 03-13'!D38/'BS 03-13'!D24</f>
        <v>4.7181450755158477E-2</v>
      </c>
      <c r="E15" s="2">
        <f>'IS 03-13'!E38/'BS 03-13'!E24</f>
        <v>2.9879184168362708E-3</v>
      </c>
      <c r="F15" s="2">
        <f>'IS 03-13'!F38/'BS 03-13'!F24</f>
        <v>5.3810693205807593E-2</v>
      </c>
      <c r="G15" s="2">
        <f>'IS 03-13'!G38/'BS 03-13'!G24</f>
        <v>5.2962016233911835E-2</v>
      </c>
      <c r="H15" s="2">
        <f>'IS 03-13'!H38/'BS 03-13'!H24</f>
        <v>5.2557152957812867E-2</v>
      </c>
      <c r="I15" s="2">
        <f>'IS 03-13'!I38/'BS 03-13'!I24</f>
        <v>4.6772776096084365E-2</v>
      </c>
      <c r="J15" s="2">
        <f>'IS 03-13'!J38/'BS 03-13'!J24</f>
        <v>-4.8801913034990973E-3</v>
      </c>
      <c r="K15" s="2">
        <f>'IS 03-13'!K38/'BS 03-13'!K24</f>
        <v>1.5026730241294611E-2</v>
      </c>
      <c r="L15" s="2"/>
    </row>
    <row r="16" spans="1:12">
      <c r="A16" t="s">
        <v>40</v>
      </c>
      <c r="B16" s="2"/>
    </row>
    <row r="18" spans="1:2">
      <c r="A18" s="5" t="s">
        <v>43</v>
      </c>
    </row>
    <row r="20" spans="1:2">
      <c r="A20" t="s">
        <v>44</v>
      </c>
      <c r="B20" s="14"/>
    </row>
    <row r="21" spans="1:2">
      <c r="A21" t="s">
        <v>45</v>
      </c>
    </row>
    <row r="22" spans="1:2">
      <c r="A22" t="s">
        <v>46</v>
      </c>
    </row>
    <row r="23" spans="1:2">
      <c r="A23" t="s">
        <v>58</v>
      </c>
    </row>
    <row r="24" spans="1:2">
      <c r="A24" t="s">
        <v>62</v>
      </c>
    </row>
    <row r="25" spans="1:2">
      <c r="A25" t="s">
        <v>47</v>
      </c>
    </row>
    <row r="26" spans="1:2">
      <c r="A26" t="s">
        <v>113</v>
      </c>
    </row>
    <row r="28" spans="1:2">
      <c r="A28" s="5" t="s">
        <v>48</v>
      </c>
    </row>
    <row r="30" spans="1:2">
      <c r="A30" t="s">
        <v>49</v>
      </c>
    </row>
    <row r="31" spans="1:2">
      <c r="A31" t="s">
        <v>50</v>
      </c>
    </row>
    <row r="32" spans="1:2">
      <c r="A32" t="s">
        <v>51</v>
      </c>
    </row>
    <row r="33" spans="1:1">
      <c r="A33" t="s">
        <v>52</v>
      </c>
    </row>
    <row r="34" spans="1:1">
      <c r="A34" t="s">
        <v>60</v>
      </c>
    </row>
    <row r="35" spans="1:1">
      <c r="A35" t="s">
        <v>61</v>
      </c>
    </row>
    <row r="37" spans="1:1">
      <c r="A37" s="5" t="s">
        <v>53</v>
      </c>
    </row>
    <row r="39" spans="1:1">
      <c r="A39" t="s">
        <v>54</v>
      </c>
    </row>
    <row r="40" spans="1:1">
      <c r="A40" t="s">
        <v>56</v>
      </c>
    </row>
    <row r="41" spans="1:1">
      <c r="A41" t="s">
        <v>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BS 03-13</vt:lpstr>
      <vt:lpstr>IS 03-13</vt:lpstr>
      <vt:lpstr>Ratios 03-13</vt:lpstr>
      <vt:lpstr>BS 97-07</vt:lpstr>
      <vt:lpstr>IS 97-07</vt:lpstr>
      <vt:lpstr>Ratios 97-07</vt:lpstr>
      <vt:lpstr>Calculation</vt:lpstr>
    </vt:vector>
  </TitlesOfParts>
  <Manager/>
  <Company>00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</dc:creator>
  <cp:keywords/>
  <dc:description/>
  <cp:lastModifiedBy>Alwaleed Alotaibi</cp:lastModifiedBy>
  <cp:lastPrinted>2009-02-03T21:09:07Z</cp:lastPrinted>
  <dcterms:created xsi:type="dcterms:W3CDTF">2005-02-15T18:31:48Z</dcterms:created>
  <dcterms:modified xsi:type="dcterms:W3CDTF">2015-12-07T09:43:36Z</dcterms:modified>
  <cp:category/>
</cp:coreProperties>
</file>