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i Family\Desktop\"/>
    </mc:Choice>
  </mc:AlternateContent>
  <bookViews>
    <workbookView xWindow="0" yWindow="0" windowWidth="16392" windowHeight="6888"/>
  </bookViews>
  <sheets>
    <sheet name="Regression Output" sheetId="4" r:id="rId1"/>
    <sheet name="Data File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C28" i="1" l="1"/>
  <c r="C34" i="1" s="1"/>
  <c r="E45" i="1" s="1"/>
  <c r="D28" i="1"/>
  <c r="C38" i="1" s="1"/>
  <c r="E28" i="1"/>
  <c r="D41" i="1" s="1"/>
  <c r="E47" i="1" s="1"/>
  <c r="F28" i="1"/>
  <c r="D42" i="1" s="1"/>
  <c r="E48" i="1" s="1"/>
  <c r="B28" i="1"/>
  <c r="E46" i="1" l="1"/>
  <c r="E39" i="1"/>
  <c r="E49" i="1"/>
</calcChain>
</file>

<file path=xl/sharedStrings.xml><?xml version="1.0" encoding="utf-8"?>
<sst xmlns="http://schemas.openxmlformats.org/spreadsheetml/2006/main" count="63" uniqueCount="50">
  <si>
    <t>Q</t>
  </si>
  <si>
    <t>P</t>
  </si>
  <si>
    <t>M_INCOME</t>
  </si>
  <si>
    <t>PAL</t>
  </si>
  <si>
    <t>PBMAC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</si>
  <si>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</si>
  <si>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</si>
  <si>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</si>
  <si>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</si>
  <si>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</si>
  <si>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</si>
  <si>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</si>
  <si>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</si>
  <si>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</si>
  <si>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</si>
  <si>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</si>
  <si>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</si>
  <si>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</si>
  <si>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</si>
  <si>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</si>
  <si>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</si>
  <si>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</si>
  <si>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</si>
  <si>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</si>
  <si>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</si>
  <si>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</si>
  <si>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</si>
  <si>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</si>
  <si>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</si>
  <si>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P AL's</t>
  </si>
  <si>
    <t>PB MAC</t>
  </si>
  <si>
    <t>MEAN</t>
  </si>
  <si>
    <t>Q3</t>
  </si>
  <si>
    <t>p rice elasticty=</t>
  </si>
  <si>
    <t>Soif price rises by 10% demand falls by 6.9332%</t>
  </si>
  <si>
    <t>Q4</t>
  </si>
  <si>
    <t>incomeelasticity=</t>
  </si>
  <si>
    <t>If income rises by 5% then demand rises by %</t>
  </si>
  <si>
    <t>Q5</t>
  </si>
  <si>
    <t>cross price elasticity with Al=</t>
  </si>
  <si>
    <t>cross price elasticity with Mac</t>
  </si>
  <si>
    <t>since Al'scross elasticity is higher it is better substitute</t>
  </si>
  <si>
    <t>Q6</t>
  </si>
  <si>
    <t>demand change due to10% rise in P=</t>
  </si>
  <si>
    <t>demand change due to10% rise inM=</t>
  </si>
  <si>
    <t>demand change due to10% rise in AL price=</t>
  </si>
  <si>
    <t>demand change due to10% rise in MAcC price=</t>
  </si>
  <si>
    <t>totaleffect=</t>
  </si>
  <si>
    <t>demand will rise by 5.748851%</t>
  </si>
  <si>
    <t>This is the sample and could help solving the problem.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</si>
</sst>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7" sqref="A17:B21"/>
    </sheetView>
  </sheetViews>
  <sheetFormatPr defaultRowHeight="13.2" x14ac:dyDescent="0.25"/>
  <cols>
    <col min="2" max="2" width="16.109375" customWidth="1"/>
    <col min="3" max="3" width="13.88671875" customWidth="1"/>
    <col min="4" max="4" width="11.33203125" customWidth="1"/>
    <col min="5" max="5" width="16" customWidth="1"/>
    <col min="6" max="6" width="19.88671875" customWidth="1"/>
    <col min="7" max="7" width="13.5546875" customWidth="1"/>
    <col min="8" max="8" width="12.88671875" customWidth="1"/>
    <col min="9" max="9" width="13.33203125" customWidth="1"/>
  </cols>
  <sheetData>
    <row r="1" spans="1:9" x14ac:dyDescent="0.25">
      <c r="A1" t="s">
        <v>5</v>
      </c>
    </row>
    <row r="2" spans="1:9" ht="13.8" thickBot="1" x14ac:dyDescent="0.3"/>
    <row r="3" spans="1:9" x14ac:dyDescent="0.25">
      <c r="A3" s="4" t="s">
        <v>6</v>
      </c>
      <c r="B3" s="4"/>
    </row>
    <row r="4" spans="1:9" x14ac:dyDescent="0.25">
      <c r="A4" s="1" t="s">
        <v>7</v>
      </c>
      <c r="B4" s="1">
        <v>0.97747727953839714</v>
      </c>
    </row>
    <row r="5" spans="1:9" x14ac:dyDescent="0.25">
      <c r="A5" s="1" t="s">
        <v>8</v>
      </c>
      <c r="B5" s="1">
        <v>0.95546183201378587</v>
      </c>
    </row>
    <row r="6" spans="1:9" x14ac:dyDescent="0.25">
      <c r="A6" s="1" t="s">
        <v>9</v>
      </c>
      <c r="B6" s="1">
        <v>0.94608537559563555</v>
      </c>
    </row>
    <row r="7" spans="1:9" x14ac:dyDescent="0.25">
      <c r="A7" s="1" t="s">
        <v>10</v>
      </c>
      <c r="B7" s="1">
        <v>42.411227302688324</v>
      </c>
    </row>
    <row r="8" spans="1:9" ht="13.8" thickBot="1" x14ac:dyDescent="0.3">
      <c r="A8" s="2" t="s">
        <v>11</v>
      </c>
      <c r="B8" s="2">
        <v>24</v>
      </c>
    </row>
    <row r="10" spans="1:9" ht="13.8" thickBot="1" x14ac:dyDescent="0.3">
      <c r="A10" t="s">
        <v>12</v>
      </c>
    </row>
    <row r="11" spans="1:9" x14ac:dyDescent="0.25">
      <c r="A11" s="3"/>
      <c r="B11" s="3" t="s">
        <v>17</v>
      </c>
      <c r="C11" s="3" t="s">
        <v>18</v>
      </c>
      <c r="D11" s="3" t="s">
        <v>19</v>
      </c>
      <c r="E11" s="3" t="s">
        <v>20</v>
      </c>
      <c r="F11" s="3" t="s">
        <v>21</v>
      </c>
    </row>
    <row r="12" spans="1:9" x14ac:dyDescent="0.25">
      <c r="A12" s="1" t="s">
        <v>13</v>
      </c>
      <c r="B12" s="1">
        <v>4</v>
      </c>
      <c r="C12" s="1">
        <v>733155.80150824762</v>
      </c>
      <c r="D12" s="1">
        <v>183288.9503770619</v>
      </c>
      <c r="E12" s="1">
        <v>101.90009843849597</v>
      </c>
      <c r="F12" s="1">
        <v>1.4665055850884671E-12</v>
      </c>
    </row>
    <row r="13" spans="1:9" x14ac:dyDescent="0.25">
      <c r="A13" s="1" t="s">
        <v>14</v>
      </c>
      <c r="B13" s="1">
        <v>19</v>
      </c>
      <c r="C13" s="1">
        <v>34175.531825085614</v>
      </c>
      <c r="D13" s="1">
        <v>1798.7122013202954</v>
      </c>
      <c r="E13" s="1"/>
      <c r="F13" s="1"/>
    </row>
    <row r="14" spans="1:9" ht="13.8" thickBot="1" x14ac:dyDescent="0.3">
      <c r="A14" s="2" t="s">
        <v>15</v>
      </c>
      <c r="B14" s="2">
        <v>23</v>
      </c>
      <c r="C14" s="2">
        <v>767331.33333333326</v>
      </c>
      <c r="D14" s="2"/>
      <c r="E14" s="2"/>
      <c r="F14" s="2"/>
    </row>
    <row r="15" spans="1:9" ht="13.8" thickBot="1" x14ac:dyDescent="0.3"/>
    <row r="16" spans="1:9" x14ac:dyDescent="0.25">
      <c r="A16" s="3"/>
      <c r="B16" s="3" t="s">
        <v>22</v>
      </c>
      <c r="C16" s="3" t="s">
        <v>10</v>
      </c>
      <c r="D16" s="3" t="s">
        <v>23</v>
      </c>
      <c r="E16" s="3" t="s">
        <v>24</v>
      </c>
      <c r="F16" s="3" t="s">
        <v>25</v>
      </c>
      <c r="G16" s="3" t="s">
        <v>26</v>
      </c>
      <c r="H16" s="3" t="s">
        <v>27</v>
      </c>
      <c r="I16" s="3" t="s">
        <v>28</v>
      </c>
    </row>
    <row r="17" spans="1:9" x14ac:dyDescent="0.25">
      <c r="A17" s="1" t="s">
        <v>16</v>
      </c>
      <c r="B17" s="1">
        <v>1183.8024862408963</v>
      </c>
      <c r="C17" s="1">
        <v>506.29800620645426</v>
      </c>
      <c r="D17" s="1">
        <v>2.3381535612016107</v>
      </c>
      <c r="E17" s="1">
        <v>3.0467269294307459E-2</v>
      </c>
      <c r="F17" s="1">
        <v>124.1085828572199</v>
      </c>
      <c r="G17" s="1">
        <v>2243.4963896245727</v>
      </c>
      <c r="H17" s="1">
        <v>124.1085828572199</v>
      </c>
      <c r="I17" s="1">
        <v>2243.4963896245727</v>
      </c>
    </row>
    <row r="18" spans="1:9" x14ac:dyDescent="0.25">
      <c r="A18" s="1" t="s">
        <v>1</v>
      </c>
      <c r="B18" s="1">
        <v>-213.42190109451346</v>
      </c>
      <c r="C18" s="1">
        <v>13.486316859693654</v>
      </c>
      <c r="D18" s="1">
        <v>-15.825069462246152</v>
      </c>
      <c r="E18" s="1">
        <v>2.1382281708004251E-12</v>
      </c>
      <c r="F18" s="1">
        <v>-241.64908662581541</v>
      </c>
      <c r="G18" s="1">
        <v>-185.1947155632115</v>
      </c>
      <c r="H18" s="1">
        <v>-241.64908662581541</v>
      </c>
      <c r="I18" s="1">
        <v>-185.1947155632115</v>
      </c>
    </row>
    <row r="19" spans="1:9" x14ac:dyDescent="0.25">
      <c r="A19" s="1" t="s">
        <v>2</v>
      </c>
      <c r="B19" s="1">
        <v>9.1088288907966872E-2</v>
      </c>
      <c r="C19" s="1">
        <v>1.2409921672200064E-2</v>
      </c>
      <c r="D19" s="1">
        <v>7.3399567953774598</v>
      </c>
      <c r="E19" s="1">
        <v>5.8759161458168141E-7</v>
      </c>
      <c r="F19" s="1">
        <v>6.5114024391237035E-2</v>
      </c>
      <c r="G19" s="1">
        <v>0.11706255342469671</v>
      </c>
      <c r="H19" s="1">
        <v>6.5114024391237035E-2</v>
      </c>
      <c r="I19" s="1">
        <v>0.11706255342469671</v>
      </c>
    </row>
    <row r="20" spans="1:9" x14ac:dyDescent="0.25">
      <c r="A20" s="1" t="s">
        <v>3</v>
      </c>
      <c r="B20" s="1">
        <v>101.30285639411814</v>
      </c>
      <c r="C20" s="1">
        <v>38.747760278130386</v>
      </c>
      <c r="D20" s="1">
        <v>2.6144183732677435</v>
      </c>
      <c r="E20" s="1">
        <v>1.7051998218245906E-2</v>
      </c>
      <c r="F20" s="1">
        <v>20.202862253980211</v>
      </c>
      <c r="G20" s="1">
        <v>182.40285053425606</v>
      </c>
      <c r="H20" s="1">
        <v>20.202862253980211</v>
      </c>
      <c r="I20" s="1">
        <v>182.40285053425606</v>
      </c>
    </row>
    <row r="21" spans="1:9" ht="13.8" thickBot="1" x14ac:dyDescent="0.3">
      <c r="A21" s="2" t="s">
        <v>4</v>
      </c>
      <c r="B21" s="2">
        <v>71.844799094794084</v>
      </c>
      <c r="C21" s="2">
        <v>27.099701755145063</v>
      </c>
      <c r="D21" s="2">
        <v>2.6511287741812088</v>
      </c>
      <c r="E21" s="2">
        <v>1.5762652599383777E-2</v>
      </c>
      <c r="F21" s="2">
        <v>15.124471577381374</v>
      </c>
      <c r="G21" s="2">
        <v>128.5651266122068</v>
      </c>
      <c r="H21" s="2">
        <v>15.124471577381374</v>
      </c>
      <c r="I21" s="2">
        <v>128.5651266122068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topLeftCell="A25" workbookViewId="0">
      <selection activeCell="J45" sqref="J45"/>
    </sheetView>
  </sheetViews>
  <sheetFormatPr defaultRowHeight="13.2" x14ac:dyDescent="0.25"/>
  <cols>
    <col min="4" max="4" width="13.109375" customWidth="1"/>
  </cols>
  <sheetData>
    <row r="2" spans="2:6" x14ac:dyDescent="0.25">
      <c r="B2" s="5" t="s">
        <v>0</v>
      </c>
      <c r="C2" s="5" t="s">
        <v>1</v>
      </c>
      <c r="D2" s="5" t="s">
        <v>2</v>
      </c>
      <c r="E2" s="5" t="s">
        <v>29</v>
      </c>
      <c r="F2" s="5" t="s">
        <v>30</v>
      </c>
    </row>
    <row r="3" spans="2:6" x14ac:dyDescent="0.25">
      <c r="B3">
        <v>2659</v>
      </c>
      <c r="C3">
        <v>8.65</v>
      </c>
      <c r="D3">
        <v>25500</v>
      </c>
      <c r="E3">
        <v>10.55</v>
      </c>
      <c r="F3">
        <v>1.25</v>
      </c>
    </row>
    <row r="4" spans="2:6" x14ac:dyDescent="0.25">
      <c r="B4">
        <v>2870</v>
      </c>
      <c r="C4">
        <v>8.65</v>
      </c>
      <c r="D4">
        <v>25600</v>
      </c>
      <c r="E4">
        <v>10.45</v>
      </c>
      <c r="F4">
        <v>1.35</v>
      </c>
    </row>
    <row r="5" spans="2:6" x14ac:dyDescent="0.25">
      <c r="B5">
        <v>2875</v>
      </c>
      <c r="C5">
        <v>8.65</v>
      </c>
      <c r="D5">
        <v>25700</v>
      </c>
      <c r="E5">
        <v>10.35</v>
      </c>
      <c r="F5">
        <v>1.55</v>
      </c>
    </row>
    <row r="6" spans="2:6" x14ac:dyDescent="0.25">
      <c r="B6">
        <v>2849</v>
      </c>
      <c r="C6">
        <v>8.65</v>
      </c>
      <c r="D6">
        <v>25970</v>
      </c>
      <c r="E6">
        <v>10.3</v>
      </c>
      <c r="F6">
        <v>1.05</v>
      </c>
    </row>
    <row r="7" spans="2:6" x14ac:dyDescent="0.25">
      <c r="B7">
        <v>2842</v>
      </c>
      <c r="C7">
        <v>8.65</v>
      </c>
      <c r="D7">
        <v>25970</v>
      </c>
      <c r="E7">
        <v>10.3</v>
      </c>
      <c r="F7">
        <v>0.95</v>
      </c>
    </row>
    <row r="8" spans="2:6" x14ac:dyDescent="0.25">
      <c r="B8">
        <v>2816</v>
      </c>
      <c r="C8">
        <v>8.65</v>
      </c>
      <c r="D8">
        <v>25750</v>
      </c>
      <c r="E8">
        <v>10.25</v>
      </c>
      <c r="F8">
        <v>0.95</v>
      </c>
    </row>
    <row r="9" spans="2:6" x14ac:dyDescent="0.25">
      <c r="B9">
        <v>3039</v>
      </c>
      <c r="C9">
        <v>7.5</v>
      </c>
      <c r="D9">
        <v>25750</v>
      </c>
      <c r="E9">
        <v>10.25</v>
      </c>
      <c r="F9">
        <v>0.85</v>
      </c>
    </row>
    <row r="10" spans="2:6" x14ac:dyDescent="0.25">
      <c r="B10">
        <v>3059</v>
      </c>
      <c r="C10">
        <v>7.5</v>
      </c>
      <c r="D10">
        <v>25950</v>
      </c>
      <c r="E10">
        <v>10.15</v>
      </c>
      <c r="F10">
        <v>1.1499999999999999</v>
      </c>
    </row>
    <row r="11" spans="2:6" x14ac:dyDescent="0.25">
      <c r="B11">
        <v>3040</v>
      </c>
      <c r="C11">
        <v>7.5</v>
      </c>
      <c r="D11">
        <v>25950</v>
      </c>
      <c r="E11">
        <v>10</v>
      </c>
      <c r="F11">
        <v>1.25</v>
      </c>
    </row>
    <row r="12" spans="2:6" x14ac:dyDescent="0.25">
      <c r="B12">
        <v>3090</v>
      </c>
      <c r="C12">
        <v>7.5</v>
      </c>
      <c r="D12">
        <v>26120</v>
      </c>
      <c r="E12">
        <v>10</v>
      </c>
      <c r="F12">
        <v>1.75</v>
      </c>
    </row>
    <row r="13" spans="2:6" x14ac:dyDescent="0.25">
      <c r="B13">
        <v>2934</v>
      </c>
      <c r="C13">
        <v>8.5</v>
      </c>
      <c r="D13">
        <v>26120</v>
      </c>
      <c r="E13">
        <v>10.25</v>
      </c>
      <c r="F13">
        <v>1.75</v>
      </c>
    </row>
    <row r="14" spans="2:6" x14ac:dyDescent="0.25">
      <c r="B14">
        <v>2942</v>
      </c>
      <c r="C14">
        <v>8.5</v>
      </c>
      <c r="D14">
        <v>26120</v>
      </c>
      <c r="E14">
        <v>10.25</v>
      </c>
      <c r="F14">
        <v>1.85</v>
      </c>
    </row>
    <row r="15" spans="2:6" x14ac:dyDescent="0.25">
      <c r="B15">
        <v>2834</v>
      </c>
      <c r="C15">
        <v>8.5</v>
      </c>
      <c r="D15">
        <v>26200</v>
      </c>
      <c r="E15">
        <v>9.75</v>
      </c>
      <c r="F15">
        <v>1.5</v>
      </c>
    </row>
    <row r="16" spans="2:6" x14ac:dyDescent="0.25">
      <c r="B16">
        <v>2517</v>
      </c>
      <c r="C16">
        <v>9.99</v>
      </c>
      <c r="D16">
        <v>26350</v>
      </c>
      <c r="E16">
        <v>9.75</v>
      </c>
      <c r="F16">
        <v>1.1000000000000001</v>
      </c>
    </row>
    <row r="17" spans="1:7" x14ac:dyDescent="0.25">
      <c r="B17">
        <v>2503</v>
      </c>
      <c r="C17">
        <v>9.99</v>
      </c>
      <c r="D17">
        <v>26450</v>
      </c>
      <c r="E17">
        <v>9.65</v>
      </c>
      <c r="F17">
        <v>1.05</v>
      </c>
    </row>
    <row r="18" spans="1:7" x14ac:dyDescent="0.25">
      <c r="B18">
        <v>2502</v>
      </c>
      <c r="C18">
        <v>9.99</v>
      </c>
      <c r="D18">
        <v>26350</v>
      </c>
      <c r="E18">
        <v>9.6</v>
      </c>
      <c r="F18">
        <v>1.25</v>
      </c>
    </row>
    <row r="19" spans="1:7" x14ac:dyDescent="0.25">
      <c r="B19">
        <v>2557</v>
      </c>
      <c r="C19">
        <v>9.99</v>
      </c>
      <c r="D19">
        <v>26850</v>
      </c>
      <c r="E19">
        <v>10</v>
      </c>
      <c r="F19">
        <v>0.55000000000000004</v>
      </c>
    </row>
    <row r="20" spans="1:7" x14ac:dyDescent="0.25">
      <c r="B20">
        <v>2586</v>
      </c>
      <c r="C20">
        <v>10.25</v>
      </c>
      <c r="D20">
        <v>27350</v>
      </c>
      <c r="E20">
        <v>10.25</v>
      </c>
      <c r="F20">
        <v>0.55000000000000004</v>
      </c>
    </row>
    <row r="21" spans="1:7" x14ac:dyDescent="0.25">
      <c r="B21">
        <v>2623</v>
      </c>
      <c r="C21">
        <v>10.25</v>
      </c>
      <c r="D21">
        <v>27350</v>
      </c>
      <c r="E21">
        <v>10.199999999999999</v>
      </c>
      <c r="F21">
        <v>1.1499999999999999</v>
      </c>
    </row>
    <row r="22" spans="1:7" x14ac:dyDescent="0.25">
      <c r="B22">
        <v>2633</v>
      </c>
      <c r="C22">
        <v>10.25</v>
      </c>
      <c r="D22">
        <v>27950</v>
      </c>
      <c r="E22">
        <v>10</v>
      </c>
      <c r="F22">
        <v>1.1499999999999999</v>
      </c>
    </row>
    <row r="23" spans="1:7" x14ac:dyDescent="0.25">
      <c r="B23">
        <v>2721</v>
      </c>
      <c r="C23">
        <v>9.75</v>
      </c>
      <c r="D23">
        <v>28159</v>
      </c>
      <c r="E23">
        <v>10.1</v>
      </c>
      <c r="F23">
        <v>0.55000000000000004</v>
      </c>
    </row>
    <row r="24" spans="1:7" x14ac:dyDescent="0.25">
      <c r="B24">
        <v>2729</v>
      </c>
      <c r="C24">
        <v>9.75</v>
      </c>
      <c r="D24">
        <v>28264</v>
      </c>
      <c r="E24">
        <v>10.1</v>
      </c>
      <c r="F24">
        <v>0.55000000000000004</v>
      </c>
    </row>
    <row r="25" spans="1:7" x14ac:dyDescent="0.25">
      <c r="B25">
        <v>2791</v>
      </c>
      <c r="C25">
        <v>9.75</v>
      </c>
      <c r="D25">
        <v>28444</v>
      </c>
      <c r="E25">
        <v>10.1</v>
      </c>
      <c r="F25">
        <v>1.2</v>
      </c>
    </row>
    <row r="26" spans="1:7" x14ac:dyDescent="0.25">
      <c r="B26">
        <v>2821</v>
      </c>
      <c r="C26">
        <v>9.75</v>
      </c>
      <c r="D26">
        <v>28500</v>
      </c>
      <c r="E26">
        <v>10.25</v>
      </c>
      <c r="F26">
        <v>1.2</v>
      </c>
    </row>
    <row r="28" spans="1:7" x14ac:dyDescent="0.25">
      <c r="A28" t="s">
        <v>31</v>
      </c>
      <c r="B28">
        <f>AVERAGE(B3:B26)</f>
        <v>2784.6666666666665</v>
      </c>
      <c r="C28">
        <f t="shared" ref="C28:F28" si="0">AVERAGE(C3:C26)</f>
        <v>9.0462500000000006</v>
      </c>
      <c r="D28">
        <f t="shared" si="0"/>
        <v>26613.208333333332</v>
      </c>
      <c r="E28">
        <f t="shared" si="0"/>
        <v>10.11875</v>
      </c>
      <c r="F28">
        <f t="shared" si="0"/>
        <v>1.1458333333333333</v>
      </c>
    </row>
    <row r="29" spans="1:7" x14ac:dyDescent="0.25">
      <c r="B29" s="5" t="s">
        <v>0</v>
      </c>
      <c r="C29" s="5" t="s">
        <v>1</v>
      </c>
      <c r="D29" s="5" t="s">
        <v>2</v>
      </c>
      <c r="E29" s="5" t="s">
        <v>29</v>
      </c>
      <c r="F29" s="5" t="s">
        <v>30</v>
      </c>
    </row>
    <row r="32" spans="1:7" x14ac:dyDescent="0.25">
      <c r="F32" s="1" t="s">
        <v>16</v>
      </c>
      <c r="G32" s="1">
        <v>1183.8024862408963</v>
      </c>
    </row>
    <row r="33" spans="1:8" x14ac:dyDescent="0.25">
      <c r="A33" t="s">
        <v>32</v>
      </c>
      <c r="F33" s="1" t="s">
        <v>1</v>
      </c>
      <c r="G33" s="1">
        <v>-213.42190109451346</v>
      </c>
    </row>
    <row r="34" spans="1:8" x14ac:dyDescent="0.25">
      <c r="A34" t="s">
        <v>33</v>
      </c>
      <c r="C34">
        <f>-213.422*C28/B28</f>
        <v>-0.69332131942781905</v>
      </c>
      <c r="F34" s="1" t="s">
        <v>2</v>
      </c>
      <c r="G34" s="1">
        <v>9.1088288907966872E-2</v>
      </c>
    </row>
    <row r="35" spans="1:8" x14ac:dyDescent="0.25">
      <c r="F35" s="1" t="s">
        <v>3</v>
      </c>
      <c r="G35" s="1">
        <v>101.30285639411814</v>
      </c>
    </row>
    <row r="36" spans="1:8" ht="13.8" thickBot="1" x14ac:dyDescent="0.3">
      <c r="A36" t="s">
        <v>34</v>
      </c>
      <c r="F36" s="2" t="s">
        <v>4</v>
      </c>
      <c r="G36" s="2">
        <v>71.844799094794084</v>
      </c>
    </row>
    <row r="37" spans="1:8" x14ac:dyDescent="0.25">
      <c r="A37" t="s">
        <v>35</v>
      </c>
    </row>
    <row r="38" spans="1:8" x14ac:dyDescent="0.25">
      <c r="A38" t="s">
        <v>36</v>
      </c>
      <c r="C38">
        <f>G34*D28/B28</f>
        <v>0.87053565098201269</v>
      </c>
    </row>
    <row r="39" spans="1:8" x14ac:dyDescent="0.25">
      <c r="A39" t="s">
        <v>37</v>
      </c>
      <c r="E39">
        <f>5*C38</f>
        <v>4.3526782549100638</v>
      </c>
      <c r="H39" t="s">
        <v>49</v>
      </c>
    </row>
    <row r="40" spans="1:8" x14ac:dyDescent="0.25">
      <c r="A40" t="s">
        <v>38</v>
      </c>
    </row>
    <row r="41" spans="1:8" x14ac:dyDescent="0.25">
      <c r="A41" t="s">
        <v>39</v>
      </c>
      <c r="D41">
        <f>E28*G35/B28</f>
        <v>0.36810807211083901</v>
      </c>
    </row>
    <row r="42" spans="1:8" x14ac:dyDescent="0.25">
      <c r="A42" t="s">
        <v>40</v>
      </c>
      <c r="D42">
        <f>G36*F28/B28</f>
        <v>2.9562664219338598E-2</v>
      </c>
    </row>
    <row r="43" spans="1:8" x14ac:dyDescent="0.25">
      <c r="A43" t="s">
        <v>41</v>
      </c>
    </row>
    <row r="44" spans="1:8" x14ac:dyDescent="0.25">
      <c r="A44" t="s">
        <v>42</v>
      </c>
    </row>
    <row r="45" spans="1:8" x14ac:dyDescent="0.25">
      <c r="A45" t="s">
        <v>43</v>
      </c>
      <c r="E45">
        <f>10*C34</f>
        <v>-6.9332131942781903</v>
      </c>
    </row>
    <row r="46" spans="1:8" x14ac:dyDescent="0.25">
      <c r="A46" t="s">
        <v>44</v>
      </c>
      <c r="E46">
        <f>10*C38</f>
        <v>8.7053565098201275</v>
      </c>
    </row>
    <row r="47" spans="1:8" x14ac:dyDescent="0.25">
      <c r="A47" t="s">
        <v>45</v>
      </c>
      <c r="E47">
        <f>10*D41</f>
        <v>3.68108072110839</v>
      </c>
    </row>
    <row r="48" spans="1:8" x14ac:dyDescent="0.25">
      <c r="A48" t="s">
        <v>46</v>
      </c>
      <c r="E48">
        <f>10*D42</f>
        <v>0.29562664219338597</v>
      </c>
    </row>
    <row r="49" spans="3:5" x14ac:dyDescent="0.25">
      <c r="C49" t="s">
        <v>47</v>
      </c>
      <c r="E49">
        <f>SUM(E45:E48)</f>
        <v>5.7488506788437137</v>
      </c>
    </row>
    <row r="50" spans="3:5" x14ac:dyDescent="0.25">
      <c r="C50" t="s">
        <v>48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:N34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Regression Output</vt:lpstr>
      <vt:lpstr>Data File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2009-11-13T22:36:33Z</dcterms:created>
  <dcterms:modified xsi:type="dcterms:W3CDTF">2017-07-01T22:32:05Z</dcterms:modified>
</cp:coreProperties>
</file>