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filterPrivacy="1" defaultThemeVersion="124226"/>
  <bookViews>
    <workbookView xWindow="0" yWindow="0" windowWidth="21570" windowHeight="7965" tabRatio="857" activeTab="3"/>
  </bookViews>
  <sheets>
    <sheet name="Instructions" sheetId="1" r:id="rId1"/>
    <sheet name="Problem 1 NPV " sheetId="2" r:id="rId2"/>
    <sheet name="Problem 2 Payback " sheetId="4" r:id="rId3"/>
    <sheet name="Problem 3 WACC " sheetId="5" r:id="rId4"/>
  </sheets>
  <calcPr calcId="171027"/>
</workbook>
</file>

<file path=xl/calcChain.xml><?xml version="1.0" encoding="utf-8"?>
<calcChain xmlns="http://schemas.openxmlformats.org/spreadsheetml/2006/main">
  <c r="D11" i="4" l="1"/>
  <c r="C11" i="4"/>
  <c r="B11" i="4"/>
  <c r="D23" i="4"/>
  <c r="D22" i="4"/>
  <c r="D21" i="4"/>
  <c r="D20" i="4"/>
  <c r="D19" i="4"/>
  <c r="C23" i="4"/>
  <c r="C22" i="4"/>
  <c r="C21" i="4"/>
  <c r="C20" i="4"/>
  <c r="C19" i="4"/>
  <c r="B23" i="4"/>
  <c r="B22" i="4"/>
  <c r="B21" i="4"/>
  <c r="B20" i="4"/>
  <c r="B19" i="4"/>
  <c r="D19" i="2"/>
  <c r="E19" i="2"/>
  <c r="C19" i="2"/>
  <c r="B19" i="2"/>
</calcChain>
</file>

<file path=xl/sharedStrings.xml><?xml version="1.0" encoding="utf-8"?>
<sst xmlns="http://schemas.openxmlformats.org/spreadsheetml/2006/main" count="71" uniqueCount="50">
  <si>
    <t>Instructions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</si>
  <si>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</si>
  <si>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</si>
  <si>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Rate</t>
  </si>
  <si>
    <t>Project A</t>
  </si>
  <si>
    <t>Project B</t>
  </si>
  <si>
    <t>Project C</t>
  </si>
  <si>
    <t>Project D</t>
  </si>
  <si>
    <t>NPV =</t>
  </si>
  <si>
    <t>Answer:</t>
  </si>
  <si>
    <t>Initial Outlay</t>
  </si>
  <si>
    <t>Inflow year 1</t>
  </si>
  <si>
    <t>Inflow year 2</t>
  </si>
  <si>
    <t>Inflow year 3</t>
  </si>
  <si>
    <t>Inflow year 4</t>
  </si>
  <si>
    <t>Inflow year 5</t>
  </si>
  <si>
    <t>3. It is recommended to watch the assigned videos in week # 4.</t>
  </si>
  <si>
    <t>Calculate the NPV for each project and determine which project should be accepted.</t>
  </si>
  <si>
    <t>Project E</t>
  </si>
  <si>
    <t>Project F</t>
  </si>
  <si>
    <t>Payback Period</t>
  </si>
  <si>
    <t>Calculations</t>
  </si>
  <si>
    <t>Year 1</t>
  </si>
  <si>
    <t>Year 2</t>
  </si>
  <si>
    <t>Year 3</t>
  </si>
  <si>
    <t>Year 4</t>
  </si>
  <si>
    <t>Year 5</t>
  </si>
  <si>
    <t>Cost</t>
  </si>
  <si>
    <t>Your company is considering three independent projects. Given the following cash flow information, calculate the payback period for each.</t>
  </si>
  <si>
    <t>Formulas</t>
  </si>
  <si>
    <t>Component</t>
  </si>
  <si>
    <t>Balance Sheet Value</t>
  </si>
  <si>
    <t>Market Value</t>
  </si>
  <si>
    <t>Debt</t>
  </si>
  <si>
    <t>Preferred Stock</t>
  </si>
  <si>
    <t>Common Stock</t>
  </si>
  <si>
    <t>Book Value Weights</t>
  </si>
  <si>
    <t>Market Value Weights</t>
  </si>
  <si>
    <t>Cost of Capital</t>
  </si>
  <si>
    <t>TAX</t>
  </si>
  <si>
    <t>Book Value</t>
  </si>
  <si>
    <t>Adjusted WACC</t>
  </si>
  <si>
    <t>Using market value and book value (separately), find the adjusted WACC, using 30%  tax rate.</t>
  </si>
  <si>
    <t>ANSWER</t>
  </si>
  <si>
    <t>1. You have three problems - one on each tab of this Excel file.</t>
  </si>
  <si>
    <t>Total Points: 10</t>
  </si>
  <si>
    <t>If your company requires a three-year payback before an investment can be accepted, which project(s) would be accepted?</t>
  </si>
  <si>
    <t>Refer to the Solved Example 9.2 on pg. 265 of your text.</t>
  </si>
  <si>
    <t>Refer to the Solved Example 9.1 on pg. 259 of your text.</t>
  </si>
  <si>
    <t>Refer to the Solved Example 7 on Page 334 of your text.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</si>
</sst>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;[Red]&quot;$&quot;#,##0.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6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6" xfId="1" applyFont="1" applyBorder="1" applyAlignment="1">
      <alignment horizontal="center"/>
    </xf>
    <xf numFmtId="9" fontId="1" fillId="0" borderId="8" xfId="0" applyNumberFormat="1" applyFont="1" applyFill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1" fillId="0" borderId="10" xfId="1" applyFont="1" applyFill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9" fontId="1" fillId="0" borderId="12" xfId="0" applyNumberFormat="1" applyFont="1" applyFill="1" applyBorder="1" applyAlignment="1">
      <alignment horizontal="center"/>
    </xf>
    <xf numFmtId="43" fontId="2" fillId="0" borderId="11" xfId="1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10" fontId="2" fillId="3" borderId="6" xfId="0" applyNumberFormat="1" applyFont="1" applyFill="1" applyBorder="1" applyAlignment="1">
      <alignment horizontal="center"/>
    </xf>
    <xf numFmtId="10" fontId="2" fillId="3" borderId="9" xfId="0" applyNumberFormat="1" applyFont="1" applyFill="1" applyBorder="1" applyAlignment="1">
      <alignment horizontal="center"/>
    </xf>
    <xf numFmtId="9" fontId="2" fillId="0" borderId="11" xfId="1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5" fontId="2" fillId="0" borderId="0" xfId="0" quotePrefix="1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165" fontId="2" fillId="0" borderId="6" xfId="0" quotePrefix="1" applyNumberFormat="1" applyFont="1" applyFill="1" applyBorder="1" applyAlignment="1">
      <alignment horizontal="center"/>
    </xf>
    <xf numFmtId="165" fontId="2" fillId="0" borderId="8" xfId="0" quotePrefix="1" applyNumberFormat="1" applyFont="1" applyFill="1" applyBorder="1" applyAlignment="1">
      <alignment horizontal="center"/>
    </xf>
    <xf numFmtId="165" fontId="2" fillId="0" borderId="9" xfId="0" quotePrefix="1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3</xdr:col>
      <xdr:colOff>281614</xdr:colOff>
      <xdr:row>7</xdr:row>
      <xdr:rowOff>150812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43" t="49543" r="34584" b="40965"/>
        <a:stretch/>
      </xdr:blipFill>
      <xdr:spPr>
        <a:xfrm>
          <a:off x="0" y="738188"/>
          <a:ext cx="5266364" cy="801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120" zoomScaleNormal="120" workbookViewId="0"/>
  </sheetViews>
  <sheetFormatPr defaultColWidth="9.140625" defaultRowHeight="15.75" x14ac:dyDescent="0.25"/>
  <cols>
    <col min="1" max="16384" width="9.140625" style="2"/>
  </cols>
  <sheetData>
    <row r="1" spans="1:1" x14ac:dyDescent="0.25">
      <c r="A1" s="1" t="s">
        <v>0</v>
      </c>
    </row>
    <row r="3" spans="1:1" x14ac:dyDescent="0.25">
      <c r="A3" s="2" t="s">
        <v>44</v>
      </c>
    </row>
    <row r="4" spans="1:1" x14ac:dyDescent="0.25">
      <c r="A4" s="2" t="s">
        <v>1</v>
      </c>
    </row>
    <row r="5" spans="1:1" x14ac:dyDescent="0.25">
      <c r="A5" s="2" t="s">
        <v>2</v>
      </c>
    </row>
    <row r="6" spans="1:1" x14ac:dyDescent="0.25">
      <c r="A6" s="2" t="s">
        <v>16</v>
      </c>
    </row>
    <row r="7" spans="1:1" x14ac:dyDescent="0.25">
      <c r="A7" s="2" t="s">
        <v>45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B1" zoomScale="120" zoomScaleNormal="120" workbookViewId="0">
      <selection activeCell="D24" sqref="D24"/>
    </sheetView>
  </sheetViews>
  <sheetFormatPr defaultColWidth="9.140625" defaultRowHeight="15.75" x14ac:dyDescent="0.25"/>
  <cols>
    <col min="1" max="2" width="24.5703125" style="10" customWidth="1"/>
    <col min="3" max="3" width="25.7109375" style="10" customWidth="1"/>
    <col min="4" max="5" width="24.5703125" style="10" customWidth="1"/>
    <col min="6" max="16384" width="9.140625" style="2"/>
  </cols>
  <sheetData>
    <row r="1" spans="1:5" x14ac:dyDescent="0.25">
      <c r="A1" s="17" t="s">
        <v>17</v>
      </c>
    </row>
    <row r="10" spans="1:5" ht="16.5" thickBot="1" x14ac:dyDescent="0.3">
      <c r="A10" s="3"/>
      <c r="B10" s="3"/>
      <c r="C10" s="3"/>
      <c r="D10" s="3"/>
    </row>
    <row r="11" spans="1:5" ht="16.5" thickBot="1" x14ac:dyDescent="0.3">
      <c r="A11" s="22"/>
      <c r="B11" s="23" t="s">
        <v>4</v>
      </c>
      <c r="C11" s="23" t="s">
        <v>5</v>
      </c>
      <c r="D11" s="23" t="s">
        <v>6</v>
      </c>
      <c r="E11" s="24" t="s">
        <v>7</v>
      </c>
    </row>
    <row r="12" spans="1:5" x14ac:dyDescent="0.25">
      <c r="A12" s="6" t="s">
        <v>10</v>
      </c>
      <c r="B12" s="18">
        <v>-105000</v>
      </c>
      <c r="C12" s="8">
        <v>-99000</v>
      </c>
      <c r="D12" s="18">
        <v>-110000</v>
      </c>
      <c r="E12" s="9">
        <v>-85000</v>
      </c>
    </row>
    <row r="13" spans="1:5" x14ac:dyDescent="0.25">
      <c r="A13" s="5" t="s">
        <v>11</v>
      </c>
      <c r="B13" s="21">
        <v>53000</v>
      </c>
      <c r="C13" s="4">
        <v>51000</v>
      </c>
      <c r="D13" s="19">
        <v>25000</v>
      </c>
      <c r="E13" s="11">
        <v>45000</v>
      </c>
    </row>
    <row r="14" spans="1:5" x14ac:dyDescent="0.25">
      <c r="A14" s="5" t="s">
        <v>12</v>
      </c>
      <c r="B14" s="19">
        <v>50000</v>
      </c>
      <c r="C14" s="4">
        <v>47000</v>
      </c>
      <c r="D14" s="19">
        <v>55000</v>
      </c>
      <c r="E14" s="11">
        <v>50000</v>
      </c>
    </row>
    <row r="15" spans="1:5" x14ac:dyDescent="0.25">
      <c r="A15" s="5" t="s">
        <v>13</v>
      </c>
      <c r="B15" s="19">
        <v>48000</v>
      </c>
      <c r="C15" s="4">
        <v>41000</v>
      </c>
      <c r="D15" s="19">
        <v>15000</v>
      </c>
      <c r="E15" s="11">
        <v>30000</v>
      </c>
    </row>
    <row r="16" spans="1:5" x14ac:dyDescent="0.25">
      <c r="A16" s="5" t="s">
        <v>14</v>
      </c>
      <c r="B16" s="19">
        <v>30000</v>
      </c>
      <c r="C16" s="4">
        <v>52000</v>
      </c>
      <c r="D16" s="19">
        <v>21000</v>
      </c>
      <c r="E16" s="11">
        <v>62000</v>
      </c>
    </row>
    <row r="17" spans="1:5" x14ac:dyDescent="0.25">
      <c r="A17" s="5" t="s">
        <v>15</v>
      </c>
      <c r="B17" s="19">
        <v>35000</v>
      </c>
      <c r="C17" s="4">
        <v>40000</v>
      </c>
      <c r="D17" s="19">
        <v>35000</v>
      </c>
      <c r="E17" s="11">
        <v>68000</v>
      </c>
    </row>
    <row r="18" spans="1:5" ht="16.5" thickBot="1" x14ac:dyDescent="0.3">
      <c r="A18" s="7" t="s">
        <v>3</v>
      </c>
      <c r="B18" s="20">
        <v>7.0000000000000007E-2</v>
      </c>
      <c r="C18" s="12">
        <v>0.1</v>
      </c>
      <c r="D18" s="20">
        <v>0.13</v>
      </c>
      <c r="E18" s="13">
        <v>0.18</v>
      </c>
    </row>
    <row r="19" spans="1:5" ht="16.5" thickBot="1" x14ac:dyDescent="0.3">
      <c r="A19" s="10" t="s">
        <v>8</v>
      </c>
      <c r="B19" s="44">
        <f>NPV(B18,B13:B17)+B12</f>
        <v>75228.317428149428</v>
      </c>
      <c r="C19" s="44">
        <f>NPV(C18,C13:C17)+C12</f>
        <v>77364.07100856246</v>
      </c>
      <c r="D19" s="44">
        <f>NPV(D18,D13:D17)+D12</f>
        <v>-2530.9951337184175</v>
      </c>
      <c r="E19" s="44">
        <f>NPV(E18,E13:E17)+E12</f>
        <v>69006.077851887385</v>
      </c>
    </row>
    <row r="20" spans="1:5" x14ac:dyDescent="0.25">
      <c r="A20" s="3"/>
      <c r="B20" s="14"/>
      <c r="C20" s="14"/>
      <c r="D20" s="14"/>
      <c r="E20" s="14"/>
    </row>
    <row r="21" spans="1:5" ht="16.5" thickBot="1" x14ac:dyDescent="0.3">
      <c r="A21" s="3"/>
      <c r="B21" s="14"/>
      <c r="C21" s="15"/>
      <c r="D21" s="3"/>
    </row>
    <row r="22" spans="1:5" x14ac:dyDescent="0.25">
      <c r="A22" s="2"/>
      <c r="B22" s="47" t="s">
        <v>9</v>
      </c>
      <c r="C22" s="48"/>
      <c r="D22" s="3"/>
    </row>
    <row r="23" spans="1:5" x14ac:dyDescent="0.25">
      <c r="B23" s="45" t="s">
        <v>5</v>
      </c>
      <c r="C23" s="49"/>
    </row>
    <row r="24" spans="1:5" x14ac:dyDescent="0.25">
      <c r="A24" s="2"/>
      <c r="B24" s="45"/>
      <c r="C24" s="49"/>
    </row>
    <row r="25" spans="1:5" ht="16.5" thickBot="1" x14ac:dyDescent="0.3">
      <c r="B25" s="46"/>
      <c r="C25" s="50"/>
    </row>
    <row r="27" spans="1:5" x14ac:dyDescent="0.25">
      <c r="A27" s="17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120" zoomScaleNormal="120" workbookViewId="0">
      <selection activeCell="C21" sqref="C21"/>
    </sheetView>
  </sheetViews>
  <sheetFormatPr defaultColWidth="9.140625" defaultRowHeight="15.75" x14ac:dyDescent="0.25"/>
  <cols>
    <col min="1" max="4" width="24.5703125" style="10" customWidth="1"/>
    <col min="5" max="16384" width="9.140625" style="2"/>
  </cols>
  <sheetData>
    <row r="1" spans="1:4" x14ac:dyDescent="0.25">
      <c r="A1" s="17" t="s">
        <v>28</v>
      </c>
    </row>
    <row r="2" spans="1:4" x14ac:dyDescent="0.25">
      <c r="A2" s="17" t="s">
        <v>46</v>
      </c>
    </row>
    <row r="3" spans="1:4" ht="16.5" thickBot="1" x14ac:dyDescent="0.3">
      <c r="A3" s="3"/>
      <c r="B3" s="3"/>
      <c r="C3" s="3"/>
      <c r="D3" s="3"/>
    </row>
    <row r="4" spans="1:4" ht="16.5" thickBot="1" x14ac:dyDescent="0.3">
      <c r="A4" s="22"/>
      <c r="B4" s="23" t="s">
        <v>7</v>
      </c>
      <c r="C4" s="23" t="s">
        <v>18</v>
      </c>
      <c r="D4" s="24" t="s">
        <v>19</v>
      </c>
    </row>
    <row r="5" spans="1:4" x14ac:dyDescent="0.25">
      <c r="A5" s="25" t="s">
        <v>27</v>
      </c>
      <c r="B5" s="18">
        <v>205000</v>
      </c>
      <c r="C5" s="8">
        <v>179000</v>
      </c>
      <c r="D5" s="18">
        <v>110000</v>
      </c>
    </row>
    <row r="6" spans="1:4" x14ac:dyDescent="0.25">
      <c r="A6" s="26" t="s">
        <v>11</v>
      </c>
      <c r="B6" s="21">
        <v>53000</v>
      </c>
      <c r="C6" s="4">
        <v>51000</v>
      </c>
      <c r="D6" s="19">
        <v>25000</v>
      </c>
    </row>
    <row r="7" spans="1:4" x14ac:dyDescent="0.25">
      <c r="A7" s="26" t="s">
        <v>12</v>
      </c>
      <c r="B7" s="19">
        <v>50000</v>
      </c>
      <c r="C7" s="4">
        <v>87000</v>
      </c>
      <c r="D7" s="19">
        <v>55000</v>
      </c>
    </row>
    <row r="8" spans="1:4" x14ac:dyDescent="0.25">
      <c r="A8" s="26" t="s">
        <v>13</v>
      </c>
      <c r="B8" s="19">
        <v>48000</v>
      </c>
      <c r="C8" s="4">
        <v>41000</v>
      </c>
      <c r="D8" s="19">
        <v>21000</v>
      </c>
    </row>
    <row r="9" spans="1:4" x14ac:dyDescent="0.25">
      <c r="A9" s="26" t="s">
        <v>14</v>
      </c>
      <c r="B9" s="19">
        <v>30000</v>
      </c>
      <c r="C9" s="4">
        <v>52000</v>
      </c>
      <c r="D9" s="19">
        <v>9000</v>
      </c>
    </row>
    <row r="10" spans="1:4" ht="16.5" thickBot="1" x14ac:dyDescent="0.3">
      <c r="A10" s="26" t="s">
        <v>15</v>
      </c>
      <c r="B10" s="19">
        <v>24000</v>
      </c>
      <c r="C10" s="4">
        <v>40000</v>
      </c>
      <c r="D10" s="19">
        <v>35000</v>
      </c>
    </row>
    <row r="11" spans="1:4" ht="16.5" thickBot="1" x14ac:dyDescent="0.3">
      <c r="A11" s="27" t="s">
        <v>20</v>
      </c>
      <c r="B11" s="42" t="str">
        <f>A23</f>
        <v>Year 5</v>
      </c>
      <c r="C11" s="32" t="str">
        <f>A21</f>
        <v>Year 3</v>
      </c>
      <c r="D11" s="33" t="str">
        <f>A22</f>
        <v>Year 4</v>
      </c>
    </row>
    <row r="12" spans="1:4" ht="16.5" thickBot="1" x14ac:dyDescent="0.3">
      <c r="A12" s="28"/>
      <c r="B12" s="29"/>
      <c r="C12" s="29"/>
      <c r="D12" s="29"/>
    </row>
    <row r="13" spans="1:4" ht="16.5" thickBot="1" x14ac:dyDescent="0.3">
      <c r="A13" s="28"/>
      <c r="B13" s="43" t="s">
        <v>9</v>
      </c>
      <c r="C13" s="41" t="s">
        <v>18</v>
      </c>
      <c r="D13" s="29"/>
    </row>
    <row r="14" spans="1:4" x14ac:dyDescent="0.25">
      <c r="A14" s="28"/>
      <c r="B14" s="16"/>
      <c r="C14" s="16"/>
      <c r="D14" s="29"/>
    </row>
    <row r="15" spans="1:4" x14ac:dyDescent="0.25">
      <c r="A15" s="17" t="s">
        <v>48</v>
      </c>
      <c r="B15" s="16"/>
      <c r="C15" s="16"/>
      <c r="D15" s="29"/>
    </row>
    <row r="16" spans="1:4" x14ac:dyDescent="0.25">
      <c r="A16" s="17"/>
      <c r="B16" s="16"/>
      <c r="C16" s="16"/>
      <c r="D16" s="29"/>
    </row>
    <row r="17" spans="1:5" ht="16.5" thickBot="1" x14ac:dyDescent="0.3">
      <c r="A17" s="17"/>
      <c r="B17" s="16"/>
      <c r="C17" s="16"/>
      <c r="D17" s="29"/>
    </row>
    <row r="18" spans="1:5" x14ac:dyDescent="0.25">
      <c r="A18" s="61" t="s">
        <v>21</v>
      </c>
      <c r="B18" s="62"/>
      <c r="C18" s="62"/>
      <c r="D18" s="63"/>
    </row>
    <row r="19" spans="1:5" x14ac:dyDescent="0.25">
      <c r="A19" s="5" t="s">
        <v>22</v>
      </c>
      <c r="B19" s="29">
        <f>-B5+B6</f>
        <v>-152000</v>
      </c>
      <c r="C19" s="29">
        <f>-C5+C6</f>
        <v>-128000</v>
      </c>
      <c r="D19" s="51">
        <f>-D5+D6</f>
        <v>-85000</v>
      </c>
    </row>
    <row r="20" spans="1:5" x14ac:dyDescent="0.25">
      <c r="A20" s="5" t="s">
        <v>23</v>
      </c>
      <c r="B20" s="29">
        <f t="shared" ref="B20:D23" si="0">B19+B7</f>
        <v>-102000</v>
      </c>
      <c r="C20" s="29">
        <f t="shared" si="0"/>
        <v>-41000</v>
      </c>
      <c r="D20" s="51">
        <f t="shared" si="0"/>
        <v>-30000</v>
      </c>
    </row>
    <row r="21" spans="1:5" x14ac:dyDescent="0.25">
      <c r="A21" s="5" t="s">
        <v>24</v>
      </c>
      <c r="B21" s="29">
        <f t="shared" si="0"/>
        <v>-54000</v>
      </c>
      <c r="C21" s="52">
        <f t="shared" si="0"/>
        <v>0</v>
      </c>
      <c r="D21" s="51">
        <f t="shared" si="0"/>
        <v>-9000</v>
      </c>
    </row>
    <row r="22" spans="1:5" x14ac:dyDescent="0.25">
      <c r="A22" s="5" t="s">
        <v>25</v>
      </c>
      <c r="B22" s="29">
        <f t="shared" si="0"/>
        <v>-24000</v>
      </c>
      <c r="C22" s="29">
        <f t="shared" si="0"/>
        <v>52000</v>
      </c>
      <c r="D22" s="53">
        <f t="shared" si="0"/>
        <v>0</v>
      </c>
    </row>
    <row r="23" spans="1:5" ht="16.5" thickBot="1" x14ac:dyDescent="0.3">
      <c r="A23" s="54" t="s">
        <v>26</v>
      </c>
      <c r="B23" s="55">
        <f t="shared" si="0"/>
        <v>0</v>
      </c>
      <c r="C23" s="56">
        <f t="shared" si="0"/>
        <v>92000</v>
      </c>
      <c r="D23" s="57">
        <f t="shared" si="0"/>
        <v>35000</v>
      </c>
    </row>
    <row r="24" spans="1:5" ht="16.5" thickBot="1" x14ac:dyDescent="0.3">
      <c r="A24" s="28"/>
      <c r="B24" s="29"/>
      <c r="C24" s="29"/>
      <c r="D24" s="29"/>
    </row>
    <row r="25" spans="1:5" x14ac:dyDescent="0.25">
      <c r="A25" s="64" t="s">
        <v>29</v>
      </c>
      <c r="B25" s="65"/>
      <c r="C25" s="65"/>
      <c r="D25" s="66"/>
    </row>
    <row r="26" spans="1:5" x14ac:dyDescent="0.25">
      <c r="A26" s="5" t="s">
        <v>22</v>
      </c>
      <c r="B26" s="40"/>
      <c r="C26" s="40"/>
      <c r="D26" s="58"/>
    </row>
    <row r="27" spans="1:5" s="10" customFormat="1" x14ac:dyDescent="0.25">
      <c r="A27" s="5" t="s">
        <v>23</v>
      </c>
      <c r="B27" s="40"/>
      <c r="C27" s="40"/>
      <c r="D27" s="58"/>
      <c r="E27" s="2"/>
    </row>
    <row r="28" spans="1:5" x14ac:dyDescent="0.25">
      <c r="A28" s="5" t="s">
        <v>24</v>
      </c>
      <c r="B28" s="40"/>
      <c r="C28" s="40"/>
      <c r="D28" s="58"/>
    </row>
    <row r="29" spans="1:5" x14ac:dyDescent="0.25">
      <c r="A29" s="5" t="s">
        <v>25</v>
      </c>
      <c r="B29" s="40"/>
      <c r="C29" s="40"/>
      <c r="D29" s="58"/>
    </row>
    <row r="30" spans="1:5" ht="16.5" thickBot="1" x14ac:dyDescent="0.3">
      <c r="A30" s="54" t="s">
        <v>26</v>
      </c>
      <c r="B30" s="59"/>
      <c r="C30" s="59"/>
      <c r="D30" s="60"/>
    </row>
  </sheetData>
  <mergeCells count="2">
    <mergeCell ref="A18:D18"/>
    <mergeCell ref="A25:D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20" zoomScaleNormal="120" workbookViewId="0">
      <selection activeCell="G24" sqref="G24"/>
    </sheetView>
  </sheetViews>
  <sheetFormatPr defaultColWidth="9.140625" defaultRowHeight="15.75" x14ac:dyDescent="0.25"/>
  <cols>
    <col min="1" max="2" width="23.5703125" style="10" customWidth="1"/>
    <col min="3" max="4" width="23.5703125" style="2" customWidth="1"/>
    <col min="5" max="5" width="21.140625" style="2" customWidth="1"/>
    <col min="6" max="6" width="19" style="2" customWidth="1"/>
    <col min="7" max="7" width="15.140625" style="2" customWidth="1"/>
    <col min="8" max="8" width="33.7109375" style="2" customWidth="1"/>
    <col min="9" max="16384" width="9.140625" style="2"/>
  </cols>
  <sheetData>
    <row r="1" spans="1:8" x14ac:dyDescent="0.25">
      <c r="A1" s="17" t="s">
        <v>42</v>
      </c>
    </row>
    <row r="2" spans="1:8" x14ac:dyDescent="0.25">
      <c r="A2" s="17"/>
    </row>
    <row r="3" spans="1:8" ht="16.5" thickBot="1" x14ac:dyDescent="0.3">
      <c r="A3" s="3"/>
      <c r="B3" s="3"/>
    </row>
    <row r="4" spans="1:8" ht="16.5" thickBot="1" x14ac:dyDescent="0.3">
      <c r="A4" s="34" t="s">
        <v>30</v>
      </c>
      <c r="B4" s="35" t="s">
        <v>31</v>
      </c>
      <c r="C4" s="35" t="s">
        <v>32</v>
      </c>
      <c r="D4" s="35" t="s">
        <v>38</v>
      </c>
      <c r="E4" s="10" t="s">
        <v>39</v>
      </c>
    </row>
    <row r="5" spans="1:8" x14ac:dyDescent="0.25">
      <c r="A5" s="26" t="s">
        <v>33</v>
      </c>
      <c r="B5" s="19">
        <v>5000000</v>
      </c>
      <c r="C5" s="19">
        <v>6850000</v>
      </c>
      <c r="D5" s="38">
        <v>0.08</v>
      </c>
      <c r="E5" s="39">
        <v>0.3</v>
      </c>
    </row>
    <row r="6" spans="1:8" x14ac:dyDescent="0.25">
      <c r="A6" s="26" t="s">
        <v>34</v>
      </c>
      <c r="B6" s="19">
        <v>4000000</v>
      </c>
      <c r="C6" s="19">
        <v>2200000</v>
      </c>
      <c r="D6" s="38">
        <v>0.1</v>
      </c>
      <c r="E6" s="10"/>
    </row>
    <row r="7" spans="1:8" ht="16.5" thickBot="1" x14ac:dyDescent="0.3">
      <c r="A7" s="26" t="s">
        <v>35</v>
      </c>
      <c r="B7" s="19">
        <v>2000000</v>
      </c>
      <c r="C7" s="19">
        <v>5600000</v>
      </c>
      <c r="D7" s="38">
        <v>0.13</v>
      </c>
      <c r="E7" s="10"/>
    </row>
    <row r="8" spans="1:8" ht="16.5" thickBot="1" x14ac:dyDescent="0.3">
      <c r="A8" s="27"/>
      <c r="B8" s="44"/>
      <c r="C8" s="44"/>
      <c r="D8" s="44"/>
      <c r="E8" s="10"/>
    </row>
    <row r="9" spans="1:8" x14ac:dyDescent="0.25">
      <c r="A9" s="28"/>
      <c r="B9" s="40"/>
      <c r="C9" s="40"/>
    </row>
    <row r="10" spans="1:8" x14ac:dyDescent="0.25">
      <c r="A10" s="28"/>
      <c r="B10" s="16"/>
    </row>
    <row r="11" spans="1:8" x14ac:dyDescent="0.25">
      <c r="A11" s="28"/>
      <c r="B11" s="16"/>
    </row>
    <row r="12" spans="1:8" ht="16.5" thickBot="1" x14ac:dyDescent="0.3">
      <c r="A12" s="17" t="s">
        <v>49</v>
      </c>
      <c r="B12" s="16"/>
    </row>
    <row r="13" spans="1:8" ht="16.5" thickBot="1" x14ac:dyDescent="0.3">
      <c r="A13" s="17"/>
      <c r="B13" s="16"/>
      <c r="G13" s="67" t="s">
        <v>43</v>
      </c>
      <c r="H13" s="68"/>
    </row>
    <row r="14" spans="1:8" ht="16.5" thickBot="1" x14ac:dyDescent="0.3">
      <c r="A14" s="17"/>
      <c r="B14" s="16"/>
    </row>
    <row r="15" spans="1:8" x14ac:dyDescent="0.25">
      <c r="A15" s="61" t="s">
        <v>36</v>
      </c>
      <c r="B15" s="63"/>
      <c r="D15" s="61" t="s">
        <v>37</v>
      </c>
      <c r="E15" s="63"/>
      <c r="G15" s="61" t="s">
        <v>41</v>
      </c>
      <c r="H15" s="63"/>
    </row>
    <row r="16" spans="1:8" x14ac:dyDescent="0.25">
      <c r="A16" s="30" t="s">
        <v>33</v>
      </c>
      <c r="B16" s="36"/>
      <c r="D16" s="30" t="s">
        <v>33</v>
      </c>
      <c r="E16" s="36"/>
      <c r="G16" s="30" t="s">
        <v>32</v>
      </c>
      <c r="H16" s="36"/>
    </row>
    <row r="17" spans="1:8" x14ac:dyDescent="0.25">
      <c r="A17" s="30" t="s">
        <v>34</v>
      </c>
      <c r="B17" s="36"/>
      <c r="D17" s="30" t="s">
        <v>34</v>
      </c>
      <c r="E17" s="36"/>
      <c r="G17" s="30" t="s">
        <v>40</v>
      </c>
      <c r="H17" s="36"/>
    </row>
    <row r="18" spans="1:8" ht="16.5" thickBot="1" x14ac:dyDescent="0.3">
      <c r="A18" s="31" t="s">
        <v>35</v>
      </c>
      <c r="B18" s="37"/>
      <c r="D18" s="31" t="s">
        <v>35</v>
      </c>
      <c r="E18" s="37"/>
      <c r="G18" s="31"/>
      <c r="H18" s="37"/>
    </row>
    <row r="19" spans="1:8" x14ac:dyDescent="0.25">
      <c r="A19" s="2"/>
      <c r="B19" s="2"/>
    </row>
    <row r="20" spans="1:8" x14ac:dyDescent="0.25">
      <c r="A20" s="2"/>
      <c r="B20" s="2"/>
    </row>
    <row r="21" spans="1:8" x14ac:dyDescent="0.25">
      <c r="A21" s="2"/>
      <c r="B21" s="2"/>
    </row>
    <row r="22" spans="1:8" x14ac:dyDescent="0.25">
      <c r="A22" s="2"/>
      <c r="B22" s="2"/>
    </row>
    <row r="23" spans="1:8" x14ac:dyDescent="0.25">
      <c r="A23" s="2"/>
      <c r="B23" s="2"/>
    </row>
    <row r="24" spans="1:8" x14ac:dyDescent="0.25">
      <c r="A24" s="2"/>
      <c r="B24" s="2"/>
    </row>
  </sheetData>
  <mergeCells count="4">
    <mergeCell ref="G13:H13"/>
    <mergeCell ref="A15:B15"/>
    <mergeCell ref="D15:E15"/>
    <mergeCell ref="G15:H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473D7B-C8D1-4734-9C09-77F171986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175DBB-AA4D-4094-A529-ED1CB8786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F5962-51F3-4446-A61B-0BFFFF0196B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Problem 1 NPV </vt:lpstr>
      <vt:lpstr>Problem 2 Payback </vt:lpstr>
      <vt:lpstr>Problem 3 WACC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2017-07-09T19:19:38Z</dcterms:modified>
</cp:coreProperties>
</file>