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un Reddy\Desktop\"/>
    </mc:Choice>
  </mc:AlternateContent>
  <bookViews>
    <workbookView xWindow="0" yWindow="0" windowWidth="15345" windowHeight="4635"/>
  </bookViews>
  <sheets>
    <sheet name="Process Map" sheetId="21" r:id="rId1"/>
    <sheet name="Historical Order Fill Time" sheetId="5" r:id="rId2"/>
    <sheet name="Special Study Group 50" sheetId="6" r:id="rId3"/>
    <sheet name="Cause Analysis" sheetId="7" r:id="rId4"/>
    <sheet name="Verification" sheetId="20" r:id="rId5"/>
  </sheets>
  <externalReferences>
    <externalReference r:id="rId6"/>
    <externalReference r:id="rId7"/>
    <externalReference r:id="rId8"/>
  </externalReferences>
  <definedNames>
    <definedName name="Clf">#REF!</definedName>
    <definedName name="Clr">#REF!</definedName>
    <definedName name="ColAnchor">#REF!</definedName>
    <definedName name="Constant">#REF!</definedName>
    <definedName name="Cwf">#REF!</definedName>
    <definedName name="Cwr">#REF!</definedName>
    <definedName name="HB">#REF!</definedName>
    <definedName name="Intercept">[1]wksScatterPlot!$AE$2</definedName>
    <definedName name="LF">#REF!</definedName>
    <definedName name="LR">#REF!</definedName>
    <definedName name="LSL_cell">#REF!</definedName>
    <definedName name="Max_45Line">[1]wksScatterPlot!$AH$5</definedName>
    <definedName name="Min_45Line">[1]wksScatterPlot!$AH$4</definedName>
    <definedName name="N">[2]wksMRegression!$CV$7</definedName>
    <definedName name="Num_Bins">[1]wksCapAnalysis!$AF$12</definedName>
    <definedName name="qet_Bottom">#REF!</definedName>
    <definedName name="qet_capNonNorm_bins">OFFSET([3]wksCapAnalysisNonNormal!$AB$2,0,0,[3]wksCapAnalysisNonNormal!$AF$12)</definedName>
    <definedName name="qet_capNonNorm_freq">OFFSET([3]wksCapAnalysisNonNormal!$AC$2,0,0,[3]wksCapAnalysisNonNormal!$AF$12)</definedName>
    <definedName name="qet_capNorm_bins">OFFSET([3]wksCapAnalysis!$AB$2,0,0,[3]wksCapAnalysis!$AF$12)</definedName>
    <definedName name="qet_capNorm_freq">OFFSET([3]wksCapAnalysis!$AC$2,0,0,[3]wksCapAnalysis!$AF$12)</definedName>
    <definedName name="QET_FirstRow">#REF!</definedName>
    <definedName name="qet_histo_bins">OFFSET([2]wksHistogram!$AB$2,0,0,[2]wksHistogram!$AF$12,1)</definedName>
    <definedName name="qet_histo_freq">OFFSET([2]wksHistogram!$AC$2,0,0,[2]wksHistogram!$AF$12,1)</definedName>
    <definedName name="qet_histo_freq_rel">OFFSET([2]wksHistogram!$C$10,0,0,[2]wksHistogram!$AF$12,1)</definedName>
    <definedName name="QET_HOQ_FirstCol" hidden="1">#REF!</definedName>
    <definedName name="QET_HOQ_FirstRow" hidden="1">#REF!</definedName>
    <definedName name="QET_HOQ_LastCol" hidden="1">#REF!</definedName>
    <definedName name="QET_HOQ_LastRow" hidden="1">#REF!</definedName>
    <definedName name="QET_HOQ_RoofRow">#REF!</definedName>
    <definedName name="QET_Pugh_FirstCol" hidden="1">#REF!</definedName>
    <definedName name="QET_Pugh_FirstRow" hidden="1">#REF!</definedName>
    <definedName name="QET_Pugh_LastCol" hidden="1">#REF!</definedName>
    <definedName name="QET_Pugh_LastRow" hidden="1">#REF!</definedName>
    <definedName name="qet_Response">#REF!</definedName>
    <definedName name="qet_Sample">#REF!</definedName>
    <definedName name="QET_SC_Box1_FirstRow" hidden="1">[2]tmlWks_Scorecard!$A$37:$IV$37</definedName>
    <definedName name="QET_SC_Box1_LastRow" hidden="1">[2]tmlWks_Scorecard!$A$38:$IV$38</definedName>
    <definedName name="QET_SC_Box2_FirstRow" hidden="1">[2]tmlWks_Scorecard!$A$44:$IV$44</definedName>
    <definedName name="QET_SC_Box2_LastRow" hidden="1">[2]tmlWks_Scorecard!$A$45:$IV$45</definedName>
    <definedName name="QET_SC_Box3_FirstRow" hidden="1">[2]tmlWks_Scorecard!$A$51:$IV$51</definedName>
    <definedName name="QET_SC_Box3_LastRow" hidden="1">[2]tmlWks_Scorecard!$A$52:$IV$52</definedName>
    <definedName name="QET_SC_Box4_FirstRow" hidden="1">[2]tmlWks_Scorecard!$A$58:$IV$58</definedName>
    <definedName name="QET_SC_Box4_LastRow" hidden="1">[2]tmlWks_Scorecard!$A$59:$IV$59</definedName>
    <definedName name="QET_SC_Box5_FirstRow" hidden="1">[2]tmlWks_Scorecard!$A$65:$IV$65</definedName>
    <definedName name="QET_SC_Box5_LastRow" hidden="1">[2]tmlWks_Scorecard!$A$66:$IV$66</definedName>
    <definedName name="QET_SC_Box6_FirstRow" hidden="1">[2]tmlWks_Scorecard!$A$72:$IV$72</definedName>
    <definedName name="QET_SC_Box6_LastRow" hidden="1">[2]tmlWks_Scorecard!$A$73:$IV$73</definedName>
    <definedName name="QET_SC_Box7_FirstRow" hidden="1">[2]tmlWks_Scorecard!$A$79:$IV$79</definedName>
    <definedName name="QET_SC_Box7_LastRow" hidden="1">[2]tmlWks_Scorecard!$A$80:$IV$80</definedName>
    <definedName name="QET_SC_Box8_FirstRow" hidden="1">[2]tmlWks_Scorecard!$A$86:$IV$86</definedName>
    <definedName name="QET_SC_Box8_LastRow" hidden="1">[2]tmlWks_Scorecard!$A$87:$IV$87</definedName>
    <definedName name="QET_SC_DCol">[2]tmlWks_Scorecard!$F$1:$F$65536</definedName>
    <definedName name="QET_SC_FirstCol">[2]tmlWks_Scorecard!$C$1:$C$65536</definedName>
    <definedName name="QET_SC_LastCol">[2]tmlWks_Scorecard!$L$1:$L$65536</definedName>
    <definedName name="QET_SCSimp_Box1_LastRow" hidden="1">#REF!</definedName>
    <definedName name="QET_SCSimp_Box2_FirstRow" hidden="1">#REF!</definedName>
    <definedName name="QET_SCSimp_Box2_LastRow" hidden="1">#REF!</definedName>
    <definedName name="QET_SCSimp_Box3_FirstRow" hidden="1">#REF!</definedName>
    <definedName name="QET_SCSimp_Box3_LastRow" hidden="1">#REF!</definedName>
    <definedName name="QET_SCSimp_Box4_FirstRow" hidden="1">#REF!</definedName>
    <definedName name="QET_SCSimp_Box4_LastRow" hidden="1">#REF!</definedName>
    <definedName name="QET_SCSimp_Box5_FirstRow" hidden="1">#REF!</definedName>
    <definedName name="QET_SCSimp_Box5_LastRow" hidden="1">#REF!</definedName>
    <definedName name="QET_SCSimp_Box6_FirstRow" hidden="1">#REF!</definedName>
    <definedName name="QET_SCSimp_Box6_LastRow" hidden="1">#REF!</definedName>
    <definedName name="QET_SCSimp_Box7_FirstRow" hidden="1">#REF!</definedName>
    <definedName name="QET_SCSimp_Box7_LastRow" hidden="1">#REF!</definedName>
    <definedName name="QET_SCSimp_Box8_FirstRow" hidden="1">#REF!</definedName>
    <definedName name="QET_SCSimp_Box8_LastRow" hidden="1">#REF!</definedName>
    <definedName name="QET_SCSimp_FirstCol" hidden="1">#REF!</definedName>
    <definedName name="QET_SCSimp_LastCol" hidden="1">#REF!</definedName>
    <definedName name="QET_TolWks_FirstRow">#REF!</definedName>
    <definedName name="QET_TolWks_LastRow" hidden="1">#REF!</definedName>
    <definedName name="QET_TolWks_T">'[2]tmlWks_Tolerance Analysis'!$G$1:$G$65536</definedName>
    <definedName name="QET_TolWks_Tlower">'[2]tmlWks_Tolerance Analysis'!$I$1:$I$65536</definedName>
    <definedName name="QET_TolWks_Tupper">'[2]tmlWks_Tolerance Analysis'!$J$1:$J$65536</definedName>
    <definedName name="qet_Top">#REF!</definedName>
    <definedName name="qet_yield_LastCol" hidden="1">#REF!</definedName>
    <definedName name="R_1">[1]wksScatterPlot!$A$3</definedName>
    <definedName name="R_2">[1]wksScatterPlot!$B$3</definedName>
    <definedName name="RowAnchor">#REF!</definedName>
    <definedName name="Scroll_Width">#REF!</definedName>
    <definedName name="Slope">[1]wksScatterPlot!$AF$2</definedName>
    <definedName name="SSE">#REF!</definedName>
    <definedName name="SSR">#REF!</definedName>
    <definedName name="SST">#REF!</definedName>
    <definedName name="TARGET_Cell">#REF!</definedName>
    <definedName name="Trend_Equation">[1]wksScatterPlot!#REF!</definedName>
    <definedName name="Trend_X0">[1]wksScatterPlot!$AE$4</definedName>
    <definedName name="Trend_X1">[1]wksScatterPlot!$AE$5</definedName>
    <definedName name="Trend_Y0">[1]wksScatterPlot!$AF$4</definedName>
    <definedName name="Trend_Y1">[1]wksScatterPlot!$AF$5</definedName>
    <definedName name="TYPE">#REF!</definedName>
    <definedName name="Unit_Range">'[1]wksP-Chart'!$AQ$2</definedName>
    <definedName name="USL_cell">#REF!</definedName>
    <definedName name="Variable_Name">[1]wksCapAnalysis!$AF$3</definedName>
    <definedName name="WF">#REF!</definedName>
    <definedName name="WR">#REF!</definedName>
    <definedName name="X0">[1]wksScatterPlot!$AE$4</definedName>
    <definedName name="XScroll">[2]wksMRegression!$AM$33</definedName>
    <definedName name="Y0">[1]wksScatterPlot!$AF$4</definedName>
    <definedName name="YScroll">[2]wksMRegression!$AM$32</definedName>
  </definedNames>
  <calcPr calcId="152511"/>
</workbook>
</file>

<file path=xl/calcChain.xml><?xml version="1.0" encoding="utf-8"?>
<calcChain xmlns="http://schemas.openxmlformats.org/spreadsheetml/2006/main">
  <c r="E22" i="6" l="1"/>
  <c r="E33" i="6"/>
  <c r="E38" i="6"/>
  <c r="E6" i="6"/>
  <c r="E2" i="5"/>
  <c r="E8" i="6"/>
  <c r="D4" i="6"/>
  <c r="F4" i="6"/>
  <c r="D5" i="6"/>
  <c r="F5" i="6"/>
  <c r="D6" i="6"/>
  <c r="F6" i="6"/>
  <c r="D7" i="6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D42" i="6"/>
  <c r="F42" i="6"/>
  <c r="D43" i="6"/>
  <c r="F43" i="6"/>
  <c r="D44" i="6"/>
  <c r="F44" i="6"/>
  <c r="D45" i="6"/>
  <c r="F45" i="6"/>
  <c r="D46" i="6"/>
  <c r="F46" i="6"/>
  <c r="D47" i="6"/>
  <c r="F47" i="6"/>
  <c r="D48" i="6"/>
  <c r="F48" i="6"/>
  <c r="D49" i="6"/>
  <c r="F49" i="6"/>
  <c r="D50" i="6"/>
  <c r="F50" i="6"/>
  <c r="D51" i="6"/>
  <c r="F51" i="6"/>
  <c r="D52" i="6"/>
  <c r="F52" i="6"/>
  <c r="F3" i="6"/>
  <c r="D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3" i="6"/>
  <c r="S4" i="6"/>
  <c r="U4" i="6"/>
  <c r="Z4" i="6"/>
  <c r="Y4" i="6"/>
  <c r="AA4" i="6"/>
  <c r="W4" i="6"/>
  <c r="AB4" i="6"/>
  <c r="S5" i="6"/>
  <c r="U5" i="6"/>
  <c r="Z5" i="6"/>
  <c r="Y5" i="6"/>
  <c r="AA5" i="6"/>
  <c r="W5" i="6"/>
  <c r="AB5" i="6"/>
  <c r="S6" i="6"/>
  <c r="U6" i="6"/>
  <c r="Z6" i="6"/>
  <c r="Y6" i="6"/>
  <c r="AA6" i="6"/>
  <c r="W6" i="6"/>
  <c r="AB6" i="6"/>
  <c r="S7" i="6"/>
  <c r="U7" i="6"/>
  <c r="Z7" i="6"/>
  <c r="Y7" i="6"/>
  <c r="AA7" i="6"/>
  <c r="W7" i="6"/>
  <c r="AB7" i="6"/>
  <c r="S8" i="6"/>
  <c r="U8" i="6"/>
  <c r="Z8" i="6"/>
  <c r="Y8" i="6"/>
  <c r="AA8" i="6"/>
  <c r="W8" i="6"/>
  <c r="AB8" i="6"/>
  <c r="S9" i="6"/>
  <c r="U9" i="6"/>
  <c r="Z9" i="6"/>
  <c r="Y9" i="6"/>
  <c r="AA9" i="6"/>
  <c r="W9" i="6"/>
  <c r="AB9" i="6"/>
  <c r="S10" i="6"/>
  <c r="U10" i="6"/>
  <c r="Z10" i="6"/>
  <c r="Y10" i="6"/>
  <c r="AA10" i="6"/>
  <c r="W10" i="6"/>
  <c r="AB10" i="6"/>
  <c r="S11" i="6"/>
  <c r="U11" i="6"/>
  <c r="Z11" i="6"/>
  <c r="Y11" i="6"/>
  <c r="AA11" i="6"/>
  <c r="W11" i="6"/>
  <c r="AB11" i="6"/>
  <c r="S12" i="6"/>
  <c r="U12" i="6"/>
  <c r="Z12" i="6"/>
  <c r="Y12" i="6"/>
  <c r="AA12" i="6"/>
  <c r="W12" i="6"/>
  <c r="AB12" i="6"/>
  <c r="S13" i="6"/>
  <c r="U13" i="6"/>
  <c r="Z13" i="6"/>
  <c r="Y13" i="6"/>
  <c r="AA13" i="6"/>
  <c r="W13" i="6"/>
  <c r="AB13" i="6"/>
  <c r="S14" i="6"/>
  <c r="U14" i="6"/>
  <c r="Z14" i="6"/>
  <c r="Y14" i="6"/>
  <c r="AA14" i="6"/>
  <c r="W14" i="6"/>
  <c r="AB14" i="6"/>
  <c r="S15" i="6"/>
  <c r="U15" i="6"/>
  <c r="Z15" i="6"/>
  <c r="Y15" i="6"/>
  <c r="AA15" i="6"/>
  <c r="W15" i="6"/>
  <c r="AB15" i="6"/>
  <c r="S16" i="6"/>
  <c r="U16" i="6"/>
  <c r="Z16" i="6"/>
  <c r="Y16" i="6"/>
  <c r="AA16" i="6"/>
  <c r="W16" i="6"/>
  <c r="AB16" i="6"/>
  <c r="S17" i="6"/>
  <c r="U17" i="6"/>
  <c r="Z17" i="6"/>
  <c r="Y17" i="6"/>
  <c r="AA17" i="6"/>
  <c r="W17" i="6"/>
  <c r="AB17" i="6"/>
  <c r="S18" i="6"/>
  <c r="U18" i="6"/>
  <c r="Z18" i="6"/>
  <c r="Y18" i="6"/>
  <c r="AA18" i="6"/>
  <c r="W18" i="6"/>
  <c r="AB18" i="6"/>
  <c r="S19" i="6"/>
  <c r="U19" i="6"/>
  <c r="Z19" i="6"/>
  <c r="Y19" i="6"/>
  <c r="AA19" i="6"/>
  <c r="W19" i="6"/>
  <c r="AB19" i="6"/>
  <c r="S20" i="6"/>
  <c r="U20" i="6"/>
  <c r="Z20" i="6"/>
  <c r="Y20" i="6"/>
  <c r="AA20" i="6"/>
  <c r="W20" i="6"/>
  <c r="AB20" i="6"/>
  <c r="S21" i="6"/>
  <c r="U21" i="6"/>
  <c r="Z21" i="6"/>
  <c r="Y21" i="6"/>
  <c r="AA21" i="6"/>
  <c r="W21" i="6"/>
  <c r="AB21" i="6"/>
  <c r="S22" i="6"/>
  <c r="U22" i="6"/>
  <c r="Z22" i="6"/>
  <c r="Y22" i="6"/>
  <c r="AA22" i="6"/>
  <c r="W22" i="6"/>
  <c r="AB22" i="6"/>
  <c r="S23" i="6"/>
  <c r="U23" i="6"/>
  <c r="Z23" i="6"/>
  <c r="Y23" i="6"/>
  <c r="AA23" i="6"/>
  <c r="W23" i="6"/>
  <c r="AB23" i="6"/>
  <c r="S24" i="6"/>
  <c r="U24" i="6"/>
  <c r="Z24" i="6"/>
  <c r="Y24" i="6"/>
  <c r="AA24" i="6"/>
  <c r="W24" i="6"/>
  <c r="AB24" i="6"/>
  <c r="S25" i="6"/>
  <c r="U25" i="6"/>
  <c r="Z25" i="6"/>
  <c r="Y25" i="6"/>
  <c r="AA25" i="6"/>
  <c r="W25" i="6"/>
  <c r="AB25" i="6"/>
  <c r="S26" i="6"/>
  <c r="U26" i="6"/>
  <c r="Z26" i="6"/>
  <c r="Y26" i="6"/>
  <c r="AA26" i="6"/>
  <c r="W26" i="6"/>
  <c r="AB26" i="6"/>
  <c r="S27" i="6"/>
  <c r="U27" i="6"/>
  <c r="Z27" i="6"/>
  <c r="Y27" i="6"/>
  <c r="AA27" i="6"/>
  <c r="W27" i="6"/>
  <c r="AB27" i="6"/>
  <c r="S28" i="6"/>
  <c r="U28" i="6"/>
  <c r="Z28" i="6"/>
  <c r="Y28" i="6"/>
  <c r="AA28" i="6"/>
  <c r="W28" i="6"/>
  <c r="AB28" i="6"/>
  <c r="S29" i="6"/>
  <c r="U29" i="6"/>
  <c r="Z29" i="6"/>
  <c r="Y29" i="6"/>
  <c r="AA29" i="6"/>
  <c r="W29" i="6"/>
  <c r="AB29" i="6"/>
  <c r="S30" i="6"/>
  <c r="U30" i="6"/>
  <c r="Z30" i="6"/>
  <c r="Y30" i="6"/>
  <c r="AA30" i="6"/>
  <c r="W30" i="6"/>
  <c r="AB30" i="6"/>
  <c r="S31" i="6"/>
  <c r="U31" i="6"/>
  <c r="Z31" i="6"/>
  <c r="Y31" i="6"/>
  <c r="AA31" i="6"/>
  <c r="W31" i="6"/>
  <c r="AB31" i="6"/>
  <c r="S32" i="6"/>
  <c r="U32" i="6"/>
  <c r="Z32" i="6"/>
  <c r="Y32" i="6"/>
  <c r="AA32" i="6"/>
  <c r="W32" i="6"/>
  <c r="AB32" i="6"/>
  <c r="S33" i="6"/>
  <c r="U33" i="6"/>
  <c r="Z33" i="6"/>
  <c r="Y33" i="6"/>
  <c r="AA33" i="6"/>
  <c r="W33" i="6"/>
  <c r="AB33" i="6"/>
  <c r="S34" i="6"/>
  <c r="U34" i="6"/>
  <c r="Z34" i="6"/>
  <c r="Y34" i="6"/>
  <c r="AA34" i="6"/>
  <c r="W34" i="6"/>
  <c r="AB34" i="6"/>
  <c r="S35" i="6"/>
  <c r="U35" i="6"/>
  <c r="Z35" i="6"/>
  <c r="Y35" i="6"/>
  <c r="AA35" i="6"/>
  <c r="W35" i="6"/>
  <c r="AB35" i="6"/>
  <c r="S36" i="6"/>
  <c r="U36" i="6"/>
  <c r="Z36" i="6"/>
  <c r="Y36" i="6"/>
  <c r="AA36" i="6"/>
  <c r="W36" i="6"/>
  <c r="AB36" i="6"/>
  <c r="S37" i="6"/>
  <c r="U37" i="6"/>
  <c r="Z37" i="6"/>
  <c r="Y37" i="6"/>
  <c r="AA37" i="6"/>
  <c r="W37" i="6"/>
  <c r="AB37" i="6"/>
  <c r="S38" i="6"/>
  <c r="U38" i="6"/>
  <c r="Z38" i="6"/>
  <c r="Y38" i="6"/>
  <c r="AA38" i="6"/>
  <c r="W38" i="6"/>
  <c r="AB38" i="6"/>
  <c r="S39" i="6"/>
  <c r="U39" i="6"/>
  <c r="Z39" i="6"/>
  <c r="Y39" i="6"/>
  <c r="AA39" i="6"/>
  <c r="W39" i="6"/>
  <c r="AB39" i="6"/>
  <c r="S40" i="6"/>
  <c r="U40" i="6"/>
  <c r="Z40" i="6"/>
  <c r="Y40" i="6"/>
  <c r="AA40" i="6"/>
  <c r="W40" i="6"/>
  <c r="AB40" i="6"/>
  <c r="S41" i="6"/>
  <c r="U41" i="6"/>
  <c r="Z41" i="6"/>
  <c r="Y41" i="6"/>
  <c r="AA41" i="6"/>
  <c r="W41" i="6"/>
  <c r="AB41" i="6"/>
  <c r="S42" i="6"/>
  <c r="U42" i="6"/>
  <c r="Z42" i="6"/>
  <c r="Y42" i="6"/>
  <c r="AA42" i="6"/>
  <c r="W42" i="6"/>
  <c r="AB42" i="6"/>
  <c r="S43" i="6"/>
  <c r="U43" i="6"/>
  <c r="Z43" i="6"/>
  <c r="Y43" i="6"/>
  <c r="AA43" i="6"/>
  <c r="W43" i="6"/>
  <c r="AB43" i="6"/>
  <c r="S44" i="6"/>
  <c r="U44" i="6"/>
  <c r="Z44" i="6"/>
  <c r="Y44" i="6"/>
  <c r="AA44" i="6"/>
  <c r="W44" i="6"/>
  <c r="AB44" i="6"/>
  <c r="S45" i="6"/>
  <c r="U45" i="6"/>
  <c r="Z45" i="6"/>
  <c r="Y45" i="6"/>
  <c r="AA45" i="6"/>
  <c r="W45" i="6"/>
  <c r="AB45" i="6"/>
  <c r="S46" i="6"/>
  <c r="U46" i="6"/>
  <c r="Z46" i="6"/>
  <c r="Y46" i="6"/>
  <c r="AA46" i="6"/>
  <c r="W46" i="6"/>
  <c r="AB46" i="6"/>
  <c r="S47" i="6"/>
  <c r="U47" i="6"/>
  <c r="Z47" i="6"/>
  <c r="Y47" i="6"/>
  <c r="AA47" i="6"/>
  <c r="W47" i="6"/>
  <c r="AB47" i="6"/>
  <c r="S48" i="6"/>
  <c r="U48" i="6"/>
  <c r="Z48" i="6"/>
  <c r="Y48" i="6"/>
  <c r="AA48" i="6"/>
  <c r="W48" i="6"/>
  <c r="AB48" i="6"/>
  <c r="S49" i="6"/>
  <c r="U49" i="6"/>
  <c r="Z49" i="6"/>
  <c r="Y49" i="6"/>
  <c r="AA49" i="6"/>
  <c r="W49" i="6"/>
  <c r="AB49" i="6"/>
  <c r="S50" i="6"/>
  <c r="U50" i="6"/>
  <c r="Z50" i="6"/>
  <c r="Y50" i="6"/>
  <c r="AA50" i="6"/>
  <c r="W50" i="6"/>
  <c r="AB50" i="6"/>
  <c r="S51" i="6"/>
  <c r="U51" i="6"/>
  <c r="Z51" i="6"/>
  <c r="Y51" i="6"/>
  <c r="AA51" i="6"/>
  <c r="W51" i="6"/>
  <c r="AB51" i="6"/>
  <c r="S52" i="6"/>
  <c r="U52" i="6"/>
  <c r="Z52" i="6"/>
  <c r="Y52" i="6"/>
  <c r="AA52" i="6"/>
  <c r="W52" i="6"/>
  <c r="AB52" i="6"/>
  <c r="S3" i="6"/>
  <c r="U3" i="6"/>
  <c r="Z3" i="6"/>
  <c r="Y3" i="6"/>
  <c r="AA3" i="6"/>
  <c r="W3" i="6"/>
  <c r="AB3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G33" i="6" l="1"/>
  <c r="E13" i="6"/>
  <c r="G13" i="6" s="1"/>
  <c r="E35" i="6"/>
  <c r="G35" i="6" s="1"/>
  <c r="E26" i="6"/>
  <c r="G26" i="6" s="1"/>
  <c r="E40" i="6"/>
  <c r="G40" i="6" s="1"/>
  <c r="E3" i="6"/>
  <c r="G3" i="6" s="1"/>
  <c r="E52" i="6"/>
  <c r="G52" i="6" s="1"/>
  <c r="E37" i="6"/>
  <c r="G37" i="6" s="1"/>
  <c r="E49" i="6"/>
  <c r="G49" i="6" s="1"/>
  <c r="E25" i="6"/>
  <c r="G25" i="6" s="1"/>
  <c r="E18" i="6"/>
  <c r="G18" i="6" s="1"/>
  <c r="E20" i="6"/>
  <c r="G20" i="6" s="1"/>
  <c r="E5" i="6"/>
  <c r="G5" i="6" s="1"/>
  <c r="E48" i="6"/>
  <c r="G48" i="6" s="1"/>
  <c r="E4" i="6"/>
  <c r="G4" i="6" s="1"/>
  <c r="E34" i="6"/>
  <c r="G34" i="6" s="1"/>
  <c r="E28" i="6"/>
  <c r="G28" i="6" s="1"/>
  <c r="E12" i="6"/>
  <c r="G12" i="6" s="1"/>
  <c r="E44" i="6"/>
  <c r="G44" i="6" s="1"/>
  <c r="E36" i="6"/>
  <c r="G36" i="6" s="1"/>
  <c r="E42" i="6"/>
  <c r="G42" i="6" s="1"/>
  <c r="E27" i="6"/>
  <c r="G27" i="6" s="1"/>
  <c r="E19" i="6"/>
  <c r="G19" i="6" s="1"/>
  <c r="G38" i="6"/>
  <c r="E31" i="6"/>
  <c r="G31" i="6" s="1"/>
  <c r="E24" i="6"/>
  <c r="G24" i="6" s="1"/>
  <c r="G6" i="6"/>
  <c r="E17" i="6"/>
  <c r="G17" i="6" s="1"/>
  <c r="E10" i="6"/>
  <c r="G10" i="6" s="1"/>
  <c r="G8" i="6"/>
  <c r="E51" i="6"/>
  <c r="G51" i="6" s="1"/>
  <c r="E30" i="6"/>
  <c r="G30" i="6" s="1"/>
  <c r="E14" i="6"/>
  <c r="G14" i="6" s="1"/>
  <c r="E39" i="6"/>
  <c r="G39" i="6" s="1"/>
  <c r="E32" i="6"/>
  <c r="G32" i="6" s="1"/>
  <c r="E23" i="6"/>
  <c r="G23" i="6" s="1"/>
  <c r="E7" i="6"/>
  <c r="G7" i="6" s="1"/>
  <c r="G22" i="6"/>
  <c r="E50" i="6"/>
  <c r="G50" i="6" s="1"/>
  <c r="E41" i="6"/>
  <c r="G41" i="6" s="1"/>
  <c r="E9" i="6"/>
  <c r="G9" i="6" s="1"/>
  <c r="E43" i="6"/>
  <c r="G43" i="6" s="1"/>
  <c r="E11" i="6"/>
  <c r="G11" i="6" s="1"/>
  <c r="E47" i="6"/>
  <c r="G47" i="6" s="1"/>
  <c r="E15" i="6"/>
  <c r="G15" i="6" s="1"/>
  <c r="R48" i="6"/>
  <c r="R40" i="6"/>
  <c r="R32" i="6"/>
  <c r="R24" i="6"/>
  <c r="R16" i="6"/>
  <c r="R8" i="6"/>
  <c r="R33" i="6"/>
  <c r="R25" i="6"/>
  <c r="R9" i="6"/>
  <c r="R26" i="6"/>
  <c r="R51" i="6"/>
  <c r="R43" i="6"/>
  <c r="R35" i="6"/>
  <c r="R27" i="6"/>
  <c r="R19" i="6"/>
  <c r="R11" i="6"/>
  <c r="R49" i="6"/>
  <c r="R41" i="6"/>
  <c r="R17" i="6"/>
  <c r="R50" i="6"/>
  <c r="R42" i="6"/>
  <c r="R34" i="6"/>
  <c r="R18" i="6"/>
  <c r="R10" i="6"/>
  <c r="R52" i="6"/>
  <c r="R44" i="6"/>
  <c r="R36" i="6"/>
  <c r="R28" i="6"/>
  <c r="R20" i="6"/>
  <c r="R12" i="6"/>
  <c r="R4" i="6"/>
  <c r="R3" i="6"/>
  <c r="R45" i="6"/>
  <c r="R37" i="6"/>
  <c r="R29" i="6"/>
  <c r="R21" i="6"/>
  <c r="R13" i="6"/>
  <c r="R5" i="6"/>
  <c r="R46" i="6"/>
  <c r="R38" i="6"/>
  <c r="R30" i="6"/>
  <c r="R22" i="6"/>
  <c r="R14" i="6"/>
  <c r="R6" i="6"/>
  <c r="R47" i="6"/>
  <c r="R39" i="6"/>
  <c r="R31" i="6"/>
  <c r="R23" i="6"/>
  <c r="R15" i="6"/>
  <c r="R7" i="6"/>
  <c r="E45" i="6" l="1"/>
  <c r="G45" i="6" s="1"/>
  <c r="E21" i="6"/>
  <c r="G21" i="6" s="1"/>
  <c r="E16" i="6"/>
  <c r="G16" i="6" s="1"/>
  <c r="E29" i="6"/>
  <c r="G29" i="6" s="1"/>
  <c r="E46" i="6"/>
  <c r="G46" i="6" s="1"/>
</calcChain>
</file>

<file path=xl/sharedStrings.xml><?xml version="1.0" encoding="utf-8"?>
<sst xmlns="http://schemas.openxmlformats.org/spreadsheetml/2006/main" count="284" uniqueCount="89">
  <si>
    <t>Ineffective tracking process</t>
  </si>
  <si>
    <t>Sample</t>
  </si>
  <si>
    <t>H1-Order-Start</t>
  </si>
  <si>
    <t>H2-Start-Complete</t>
  </si>
  <si>
    <t xml:space="preserve">H3-Complete-Ship </t>
  </si>
  <si>
    <t>H-Fill-Time</t>
  </si>
  <si>
    <t>Component Order Times</t>
  </si>
  <si>
    <t>Order-No</t>
  </si>
  <si>
    <t>QuoteTime</t>
  </si>
  <si>
    <t>Suppl-Mboard</t>
  </si>
  <si>
    <t>Suppl-Casing</t>
  </si>
  <si>
    <t>Motherboard</t>
  </si>
  <si>
    <t>Casing</t>
  </si>
  <si>
    <t>Monitor</t>
  </si>
  <si>
    <t xml:space="preserve">VideoCard </t>
  </si>
  <si>
    <t>SoundCard</t>
  </si>
  <si>
    <t>HardDrive</t>
  </si>
  <si>
    <t>CD-DVD-Drive</t>
  </si>
  <si>
    <t>Mboard-Otime</t>
  </si>
  <si>
    <t>Casing-Otime</t>
  </si>
  <si>
    <t>Monitor-OTime</t>
  </si>
  <si>
    <t>VideoCard-OTime</t>
  </si>
  <si>
    <t>Sound-OTime</t>
  </si>
  <si>
    <t>HardDrive-OTime</t>
  </si>
  <si>
    <t>CD-DVD-OTime</t>
  </si>
  <si>
    <t>A</t>
  </si>
  <si>
    <t>B</t>
  </si>
  <si>
    <t>No standardized work instructions for special orders</t>
  </si>
  <si>
    <t>No documentation of previous special orders</t>
  </si>
  <si>
    <t>Inaccurate quotes by employees</t>
  </si>
  <si>
    <t>Large wait time for special order components</t>
  </si>
  <si>
    <t>No preset special order components list</t>
  </si>
  <si>
    <t xml:space="preserve">Insufficient personnel training </t>
  </si>
  <si>
    <t>Special components are ordered too late in the process</t>
  </si>
  <si>
    <t>Longer build times</t>
  </si>
  <si>
    <t>Defective special order components</t>
  </si>
  <si>
    <t>Component Ordered (1) Vs. Unordered (0)</t>
  </si>
  <si>
    <t>No-Custom-Parts in Order</t>
  </si>
  <si>
    <t>MaxWaitTime-Component</t>
  </si>
  <si>
    <t>Order Place</t>
  </si>
  <si>
    <t>Wait</t>
  </si>
  <si>
    <t>1A</t>
  </si>
  <si>
    <t>2A</t>
  </si>
  <si>
    <t>Start Build</t>
  </si>
  <si>
    <t>Wait for Components</t>
  </si>
  <si>
    <t>Wait Resume Build</t>
  </si>
  <si>
    <t>2C</t>
  </si>
  <si>
    <t>Complete Build</t>
  </si>
  <si>
    <t>2D</t>
  </si>
  <si>
    <t>Wait for Pack/Ship</t>
  </si>
  <si>
    <t>Step 3</t>
  </si>
  <si>
    <t>Step 2B</t>
  </si>
  <si>
    <t>Step 1B  (~4 Hours)</t>
  </si>
  <si>
    <t>Step 1</t>
  </si>
  <si>
    <t>3A</t>
  </si>
  <si>
    <t>Step 2</t>
  </si>
  <si>
    <t>Step 2E</t>
  </si>
  <si>
    <t>Start-Build to</t>
  </si>
  <si>
    <t>(Step 2)</t>
  </si>
  <si>
    <t>Process Order/Order Special Components</t>
  </si>
  <si>
    <t>Step 3B</t>
  </si>
  <si>
    <t>C3-Prepare-Ship</t>
  </si>
  <si>
    <t>2C: Wait for Special Components</t>
  </si>
  <si>
    <t>2D: Wait Resume Build</t>
  </si>
  <si>
    <t>Step1 LeadTime</t>
  </si>
  <si>
    <t>Step2 LeadTime</t>
  </si>
  <si>
    <t>Step3 LeadTime</t>
  </si>
  <si>
    <t>Details within Process Steps</t>
  </si>
  <si>
    <t>Prepare to Ship</t>
  </si>
  <si>
    <t>2A: Wait-StartBuild</t>
  </si>
  <si>
    <t>1B: Process Order (Estimate)</t>
  </si>
  <si>
    <t>1A: ReceiveOrder-Start Processing</t>
  </si>
  <si>
    <t>2E: Complete Build and Inspect</t>
  </si>
  <si>
    <t>Suppl-HardDrive</t>
  </si>
  <si>
    <t>S-Fill-Time</t>
  </si>
  <si>
    <t xml:space="preserve">Requirement </t>
  </si>
  <si>
    <t>28 days or less</t>
  </si>
  <si>
    <t>Too much time required to research special order component options</t>
  </si>
  <si>
    <t>QuoteAgentID</t>
  </si>
  <si>
    <t>Agent2</t>
  </si>
  <si>
    <t>Agent1</t>
  </si>
  <si>
    <t>Agent3</t>
  </si>
  <si>
    <t>V-FillTime</t>
  </si>
  <si>
    <t>SampleID-V</t>
  </si>
  <si>
    <t>Possible causes for late order deliveries</t>
  </si>
  <si>
    <t>Feel free to add others based on personal experience and/or case study description</t>
  </si>
  <si>
    <t>N/A</t>
  </si>
  <si>
    <t>C</t>
  </si>
  <si>
    <t>2B: Start 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</si>
</sst>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1" x14ac:knownFonts="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6" fillId="0" borderId="0"/>
    <xf numFmtId="0" fontId="15" fillId="0" borderId="0"/>
    <xf numFmtId="0" fontId="28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4" borderId="0" xfId="0" applyFill="1" applyAlignment="1">
      <alignment horizontal="centerContinuous"/>
    </xf>
    <xf numFmtId="0" fontId="0" fillId="25" borderId="0" xfId="0" applyFill="1" applyAlignment="1">
      <alignment horizontal="centerContinuous"/>
    </xf>
    <xf numFmtId="0" fontId="0" fillId="26" borderId="0" xfId="0" applyFill="1" applyAlignment="1">
      <alignment horizontal="centerContinuous"/>
    </xf>
    <xf numFmtId="0" fontId="0" fillId="26" borderId="0" xfId="0" applyFill="1"/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27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Fill="1"/>
    <xf numFmtId="0" fontId="23" fillId="0" borderId="0" xfId="0" applyFont="1"/>
    <xf numFmtId="0" fontId="0" fillId="28" borderId="0" xfId="0" applyFill="1" applyAlignment="1">
      <alignment horizontal="centerContinuous"/>
    </xf>
    <xf numFmtId="0" fontId="1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/>
    </xf>
    <xf numFmtId="0" fontId="0" fillId="28" borderId="0" xfId="0" applyFill="1"/>
    <xf numFmtId="0" fontId="25" fillId="0" borderId="0" xfId="0" applyFont="1" applyAlignment="1">
      <alignment horizontal="center"/>
    </xf>
    <xf numFmtId="0" fontId="25" fillId="0" borderId="0" xfId="0" applyFont="1"/>
    <xf numFmtId="164" fontId="25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30" fillId="0" borderId="0" xfId="0" applyFont="1"/>
    <xf numFmtId="0" fontId="29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wrapText="1"/>
    </xf>
    <xf numFmtId="0" fontId="26" fillId="0" borderId="16" xfId="0" applyFont="1" applyBorder="1" applyAlignment="1">
      <alignment horizontal="center"/>
    </xf>
    <xf numFmtId="0" fontId="0" fillId="0" borderId="0" xfId="0" applyBorder="1"/>
    <xf numFmtId="0" fontId="26" fillId="0" borderId="12" xfId="0" applyFont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0" fillId="29" borderId="0" xfId="0" applyFill="1" applyAlignment="1">
      <alignment horizontal="centerContinuous"/>
    </xf>
    <xf numFmtId="0" fontId="1" fillId="29" borderId="0" xfId="0" applyFont="1" applyFill="1" applyAlignment="1">
      <alignment horizontal="center" vertical="center" wrapText="1"/>
    </xf>
    <xf numFmtId="1" fontId="0" fillId="29" borderId="0" xfId="0" applyNumberFormat="1" applyFill="1" applyAlignment="1">
      <alignment horizontal="center"/>
    </xf>
    <xf numFmtId="0" fontId="0" fillId="29" borderId="0" xfId="0" applyFill="1"/>
    <xf numFmtId="0" fontId="0" fillId="30" borderId="0" xfId="0" applyFill="1" applyAlignment="1">
      <alignment horizontal="centerContinuous"/>
    </xf>
    <xf numFmtId="0" fontId="1" fillId="30" borderId="0" xfId="0" applyFont="1" applyFill="1" applyAlignment="1">
      <alignment horizontal="centerContinuous"/>
    </xf>
    <xf numFmtId="0" fontId="27" fillId="0" borderId="0" xfId="0" applyFont="1"/>
    <xf numFmtId="0" fontId="26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9"/>
    <cellStyle name="Currency 2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rmal 4" xfId="42"/>
    <cellStyle name="Note" xfId="43" builtinId="10" customBuiltin="1"/>
    <cellStyle name="Note 2" xfId="44"/>
    <cellStyle name="Output" xfId="45" builtinId="21" customBuiltin="1"/>
    <cellStyle name="Percent 2" xfId="46"/>
    <cellStyle name="Percent 3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</xdr:row>
      <xdr:rowOff>138113</xdr:rowOff>
    </xdr:from>
    <xdr:to>
      <xdr:col>3</xdr:col>
      <xdr:colOff>361950</xdr:colOff>
      <xdr:row>7</xdr:row>
      <xdr:rowOff>204788</xdr:rowOff>
    </xdr:to>
    <xdr:sp macro="" textlink="">
      <xdr:nvSpPr>
        <xdr:cNvPr id="2" name="Rectangle 1"/>
        <xdr:cNvSpPr/>
      </xdr:nvSpPr>
      <xdr:spPr>
        <a:xfrm>
          <a:off x="10763250" y="1138238"/>
          <a:ext cx="1362075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Lead Submitted by Customer</a:t>
          </a:r>
        </a:p>
      </xdr:txBody>
    </xdr:sp>
    <xdr:clientData/>
  </xdr:twoCellAnchor>
  <xdr:twoCellAnchor>
    <xdr:from>
      <xdr:col>4</xdr:col>
      <xdr:colOff>466725</xdr:colOff>
      <xdr:row>4</xdr:row>
      <xdr:rowOff>138113</xdr:rowOff>
    </xdr:from>
    <xdr:to>
      <xdr:col>7</xdr:col>
      <xdr:colOff>466725</xdr:colOff>
      <xdr:row>7</xdr:row>
      <xdr:rowOff>204788</xdr:rowOff>
    </xdr:to>
    <xdr:sp macro="" textlink="">
      <xdr:nvSpPr>
        <xdr:cNvPr id="3" name="Rectangle 2"/>
        <xdr:cNvSpPr/>
      </xdr:nvSpPr>
      <xdr:spPr>
        <a:xfrm>
          <a:off x="12839700" y="1138238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Quote Generated</a:t>
          </a:r>
          <a:r>
            <a:rPr lang="en-US" sz="1200" b="1" baseline="0">
              <a:solidFill>
                <a:schemeClr val="tx1"/>
              </a:solidFill>
            </a:rPr>
            <a:t> and Sent to Customer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457200</xdr:colOff>
      <xdr:row>9</xdr:row>
      <xdr:rowOff>104775</xdr:rowOff>
    </xdr:from>
    <xdr:to>
      <xdr:col>11</xdr:col>
      <xdr:colOff>457200</xdr:colOff>
      <xdr:row>13</xdr:row>
      <xdr:rowOff>19050</xdr:rowOff>
    </xdr:to>
    <xdr:sp macro="" textlink="">
      <xdr:nvSpPr>
        <xdr:cNvPr id="4" name="Rectangle 3"/>
        <xdr:cNvSpPr/>
      </xdr:nvSpPr>
      <xdr:spPr>
        <a:xfrm>
          <a:off x="15268575" y="2095500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1. Order Processing</a:t>
          </a:r>
          <a:r>
            <a:rPr lang="en-US" sz="1200" b="1" baseline="0">
              <a:solidFill>
                <a:schemeClr val="tx1"/>
              </a:solidFill>
            </a:rPr>
            <a:t> and Order Special Components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457200</xdr:colOff>
      <xdr:row>14</xdr:row>
      <xdr:rowOff>85725</xdr:rowOff>
    </xdr:from>
    <xdr:to>
      <xdr:col>11</xdr:col>
      <xdr:colOff>457200</xdr:colOff>
      <xdr:row>18</xdr:row>
      <xdr:rowOff>0</xdr:rowOff>
    </xdr:to>
    <xdr:sp macro="" textlink="">
      <xdr:nvSpPr>
        <xdr:cNvPr id="5" name="Rectangle 4"/>
        <xdr:cNvSpPr/>
      </xdr:nvSpPr>
      <xdr:spPr>
        <a:xfrm>
          <a:off x="15268575" y="2886075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 2. Start Build</a:t>
          </a:r>
        </a:p>
      </xdr:txBody>
    </xdr:sp>
    <xdr:clientData/>
  </xdr:twoCellAnchor>
  <xdr:twoCellAnchor>
    <xdr:from>
      <xdr:col>8</xdr:col>
      <xdr:colOff>457200</xdr:colOff>
      <xdr:row>19</xdr:row>
      <xdr:rowOff>57150</xdr:rowOff>
    </xdr:from>
    <xdr:to>
      <xdr:col>11</xdr:col>
      <xdr:colOff>457200</xdr:colOff>
      <xdr:row>22</xdr:row>
      <xdr:rowOff>133350</xdr:rowOff>
    </xdr:to>
    <xdr:sp macro="" textlink="">
      <xdr:nvSpPr>
        <xdr:cNvPr id="6" name="Rectangle 5"/>
        <xdr:cNvSpPr/>
      </xdr:nvSpPr>
      <xdr:spPr>
        <a:xfrm>
          <a:off x="15268575" y="3667125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Obtain</a:t>
          </a:r>
          <a:r>
            <a:rPr lang="en-US" sz="1200" b="1" baseline="0">
              <a:solidFill>
                <a:schemeClr val="tx1"/>
              </a:solidFill>
            </a:rPr>
            <a:t> Special Components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457200</xdr:colOff>
      <xdr:row>24</xdr:row>
      <xdr:rowOff>0</xdr:rowOff>
    </xdr:from>
    <xdr:to>
      <xdr:col>11</xdr:col>
      <xdr:colOff>457200</xdr:colOff>
      <xdr:row>27</xdr:row>
      <xdr:rowOff>76200</xdr:rowOff>
    </xdr:to>
    <xdr:sp macro="" textlink="">
      <xdr:nvSpPr>
        <xdr:cNvPr id="7" name="Rectangle 6"/>
        <xdr:cNvSpPr/>
      </xdr:nvSpPr>
      <xdr:spPr>
        <a:xfrm>
          <a:off x="15268575" y="4419600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Complete Build</a:t>
          </a:r>
          <a:r>
            <a:rPr lang="en-US" sz="1200" b="1" baseline="0">
              <a:solidFill>
                <a:schemeClr val="tx1"/>
              </a:solidFill>
            </a:rPr>
            <a:t> and Inspect Final Product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457200</xdr:colOff>
      <xdr:row>28</xdr:row>
      <xdr:rowOff>85725</xdr:rowOff>
    </xdr:from>
    <xdr:to>
      <xdr:col>11</xdr:col>
      <xdr:colOff>457200</xdr:colOff>
      <xdr:row>32</xdr:row>
      <xdr:rowOff>0</xdr:rowOff>
    </xdr:to>
    <xdr:sp macro="" textlink="">
      <xdr:nvSpPr>
        <xdr:cNvPr id="8" name="Rectangle 7"/>
        <xdr:cNvSpPr/>
      </xdr:nvSpPr>
      <xdr:spPr>
        <a:xfrm>
          <a:off x="15268575" y="5153025"/>
          <a:ext cx="1828800" cy="561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</a:rPr>
            <a:t>3. Pack</a:t>
          </a:r>
          <a:r>
            <a:rPr lang="en-US" sz="1200" b="1" baseline="0">
              <a:solidFill>
                <a:schemeClr val="tx1"/>
              </a:solidFill>
            </a:rPr>
            <a:t> and Prepare for Shipment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533400</xdr:colOff>
      <xdr:row>3</xdr:row>
      <xdr:rowOff>114300</xdr:rowOff>
    </xdr:from>
    <xdr:to>
      <xdr:col>11</xdr:col>
      <xdr:colOff>381000</xdr:colOff>
      <xdr:row>8</xdr:row>
      <xdr:rowOff>57150</xdr:rowOff>
    </xdr:to>
    <xdr:sp macro="" textlink="">
      <xdr:nvSpPr>
        <xdr:cNvPr id="9" name="Diamond 8"/>
        <xdr:cNvSpPr/>
      </xdr:nvSpPr>
      <xdr:spPr>
        <a:xfrm>
          <a:off x="15344775" y="952500"/>
          <a:ext cx="1676400" cy="933450"/>
        </a:xfrm>
        <a:prstGeom prst="diamond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Order Placed?</a:t>
          </a:r>
        </a:p>
      </xdr:txBody>
    </xdr:sp>
    <xdr:clientData/>
  </xdr:twoCellAnchor>
  <xdr:twoCellAnchor>
    <xdr:from>
      <xdr:col>13</xdr:col>
      <xdr:colOff>0</xdr:colOff>
      <xdr:row>5</xdr:row>
      <xdr:rowOff>90488</xdr:rowOff>
    </xdr:from>
    <xdr:to>
      <xdr:col>14</xdr:col>
      <xdr:colOff>0</xdr:colOff>
      <xdr:row>7</xdr:row>
      <xdr:rowOff>90488</xdr:rowOff>
    </xdr:to>
    <xdr:sp macro="" textlink="">
      <xdr:nvSpPr>
        <xdr:cNvPr id="10" name="Rounded Rectangle 9"/>
        <xdr:cNvSpPr/>
      </xdr:nvSpPr>
      <xdr:spPr>
        <a:xfrm>
          <a:off x="17859375" y="1252538"/>
          <a:ext cx="609600" cy="3333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End</a:t>
          </a:r>
        </a:p>
      </xdr:txBody>
    </xdr:sp>
    <xdr:clientData/>
  </xdr:twoCellAnchor>
  <xdr:twoCellAnchor>
    <xdr:from>
      <xdr:col>3</xdr:col>
      <xdr:colOff>361950</xdr:colOff>
      <xdr:row>6</xdr:row>
      <xdr:rowOff>95251</xdr:rowOff>
    </xdr:from>
    <xdr:to>
      <xdr:col>4</xdr:col>
      <xdr:colOff>466725</xdr:colOff>
      <xdr:row>6</xdr:row>
      <xdr:rowOff>95251</xdr:rowOff>
    </xdr:to>
    <xdr:cxnSp macro="">
      <xdr:nvCxnSpPr>
        <xdr:cNvPr id="12" name="Straight Arrow Connector 11"/>
        <xdr:cNvCxnSpPr>
          <a:stCxn id="2" idx="3"/>
          <a:endCxn id="3" idx="1"/>
        </xdr:cNvCxnSpPr>
      </xdr:nvCxnSpPr>
      <xdr:spPr>
        <a:xfrm>
          <a:off x="12125325" y="1419226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466725</xdr:colOff>
      <xdr:row>6</xdr:row>
      <xdr:rowOff>95250</xdr:rowOff>
    </xdr:from>
    <xdr:to>
      <xdr:col>8</xdr:col>
      <xdr:colOff>533400</xdr:colOff>
      <xdr:row>6</xdr:row>
      <xdr:rowOff>95251</xdr:rowOff>
    </xdr:to>
    <xdr:cxnSp macro="">
      <xdr:nvCxnSpPr>
        <xdr:cNvPr id="14" name="Straight Arrow Connector 13"/>
        <xdr:cNvCxnSpPr>
          <a:stCxn id="3" idx="3"/>
          <a:endCxn id="9" idx="1"/>
        </xdr:cNvCxnSpPr>
      </xdr:nvCxnSpPr>
      <xdr:spPr>
        <a:xfrm flipV="1">
          <a:off x="14668500" y="1419225"/>
          <a:ext cx="6762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8</xdr:row>
      <xdr:rowOff>57150</xdr:rowOff>
    </xdr:from>
    <xdr:to>
      <xdr:col>10</xdr:col>
      <xdr:colOff>152400</xdr:colOff>
      <xdr:row>9</xdr:row>
      <xdr:rowOff>104775</xdr:rowOff>
    </xdr:to>
    <xdr:cxnSp macro="">
      <xdr:nvCxnSpPr>
        <xdr:cNvPr id="20" name="Straight Arrow Connector 19"/>
        <xdr:cNvCxnSpPr>
          <a:stCxn id="9" idx="2"/>
          <a:endCxn id="4" idx="0"/>
        </xdr:cNvCxnSpPr>
      </xdr:nvCxnSpPr>
      <xdr:spPr>
        <a:xfrm>
          <a:off x="16182975" y="1885950"/>
          <a:ext cx="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13</xdr:row>
      <xdr:rowOff>19050</xdr:rowOff>
    </xdr:from>
    <xdr:to>
      <xdr:col>10</xdr:col>
      <xdr:colOff>152400</xdr:colOff>
      <xdr:row>14</xdr:row>
      <xdr:rowOff>85725</xdr:rowOff>
    </xdr:to>
    <xdr:cxnSp macro="">
      <xdr:nvCxnSpPr>
        <xdr:cNvPr id="23" name="Straight Arrow Connector 22"/>
        <xdr:cNvCxnSpPr>
          <a:stCxn id="4" idx="2"/>
          <a:endCxn id="5" idx="0"/>
        </xdr:cNvCxnSpPr>
      </xdr:nvCxnSpPr>
      <xdr:spPr>
        <a:xfrm>
          <a:off x="16182975" y="26574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18</xdr:row>
      <xdr:rowOff>0</xdr:rowOff>
    </xdr:from>
    <xdr:to>
      <xdr:col>10</xdr:col>
      <xdr:colOff>152400</xdr:colOff>
      <xdr:row>19</xdr:row>
      <xdr:rowOff>57150</xdr:rowOff>
    </xdr:to>
    <xdr:cxnSp macro="">
      <xdr:nvCxnSpPr>
        <xdr:cNvPr id="25" name="Straight Arrow Connector 24"/>
        <xdr:cNvCxnSpPr>
          <a:stCxn id="5" idx="2"/>
          <a:endCxn id="6" idx="0"/>
        </xdr:cNvCxnSpPr>
      </xdr:nvCxnSpPr>
      <xdr:spPr>
        <a:xfrm>
          <a:off x="16182975" y="3448050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22</xdr:row>
      <xdr:rowOff>133350</xdr:rowOff>
    </xdr:from>
    <xdr:to>
      <xdr:col>10</xdr:col>
      <xdr:colOff>152400</xdr:colOff>
      <xdr:row>24</xdr:row>
      <xdr:rowOff>0</xdr:rowOff>
    </xdr:to>
    <xdr:cxnSp macro="">
      <xdr:nvCxnSpPr>
        <xdr:cNvPr id="27" name="Straight Arrow Connector 26"/>
        <xdr:cNvCxnSpPr>
          <a:stCxn id="6" idx="2"/>
          <a:endCxn id="7" idx="0"/>
        </xdr:cNvCxnSpPr>
      </xdr:nvCxnSpPr>
      <xdr:spPr>
        <a:xfrm>
          <a:off x="16182975" y="422910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27</xdr:row>
      <xdr:rowOff>76200</xdr:rowOff>
    </xdr:from>
    <xdr:to>
      <xdr:col>10</xdr:col>
      <xdr:colOff>152400</xdr:colOff>
      <xdr:row>28</xdr:row>
      <xdr:rowOff>85725</xdr:rowOff>
    </xdr:to>
    <xdr:cxnSp macro="">
      <xdr:nvCxnSpPr>
        <xdr:cNvPr id="29" name="Straight Arrow Connector 28"/>
        <xdr:cNvCxnSpPr>
          <a:stCxn id="7" idx="2"/>
          <a:endCxn id="8" idx="0"/>
        </xdr:cNvCxnSpPr>
      </xdr:nvCxnSpPr>
      <xdr:spPr>
        <a:xfrm>
          <a:off x="16182975" y="4981575"/>
          <a:ext cx="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381000</xdr:colOff>
      <xdr:row>6</xdr:row>
      <xdr:rowOff>95250</xdr:rowOff>
    </xdr:from>
    <xdr:to>
      <xdr:col>13</xdr:col>
      <xdr:colOff>0</xdr:colOff>
      <xdr:row>6</xdr:row>
      <xdr:rowOff>95251</xdr:rowOff>
    </xdr:to>
    <xdr:cxnSp macro="">
      <xdr:nvCxnSpPr>
        <xdr:cNvPr id="31" name="Straight Arrow Connector 30"/>
        <xdr:cNvCxnSpPr>
          <a:stCxn id="9" idx="3"/>
          <a:endCxn id="10" idx="1"/>
        </xdr:cNvCxnSpPr>
      </xdr:nvCxnSpPr>
      <xdr:spPr>
        <a:xfrm>
          <a:off x="17021175" y="1419225"/>
          <a:ext cx="83820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14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3" name="Rectangle 32"/>
        <xdr:cNvSpPr/>
      </xdr:nvSpPr>
      <xdr:spPr>
        <a:xfrm>
          <a:off x="14811375" y="2800350"/>
          <a:ext cx="2438400" cy="2266950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SAT-MSG\SixSigma-Greenbelt\gb-tools-calculator\QE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Microsoft%20Office\OFFICE11\xlstart\QE%20Tools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SAT-MSG\QETools\QETools-2.0\QE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usrWks_DataSheet"/>
      <sheetName val="tmlWks_test variance - standard"/>
      <sheetName val="tmlWks_test two variances"/>
      <sheetName val="tmlWks_test two means - ind"/>
      <sheetName val="tmlWks_test paired data"/>
      <sheetName val="tmlWks_Tool Roadmap"/>
      <sheetName val="tmlWks_DPM Calculator"/>
      <sheetName val="tmlWks_Sigma Level Converter"/>
      <sheetName val="tmlWks_Project Charter"/>
      <sheetName val="tmlWks_GageRR"/>
      <sheetName val="tmlWks_Repeated Meas Study"/>
      <sheetName val="tmlWks_Attribute Matching Study"/>
      <sheetName val="tmlWks_Control Plan"/>
      <sheetName val="tmlWks_FMEA"/>
      <sheetName val="rptWks_OutlierReport"/>
      <sheetName val="rptWks_ClusterAnalysis"/>
      <sheetName val="rptWks_Multi-DimensionAnalysis"/>
      <sheetName val="wksMultiBoxPlot"/>
      <sheetName val="wksParetoOLD"/>
      <sheetName val="wksPareto"/>
      <sheetName val="wksXbar-Range"/>
      <sheetName val="wksP-Chart"/>
      <sheetName val="wksHistogram"/>
      <sheetName val="wksCapAnalysis"/>
      <sheetName val="wksScatterPlot"/>
      <sheetName val="wksCommandB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>
        <row r="12">
          <cell r="AF12">
            <v>0</v>
          </cell>
        </row>
      </sheetData>
      <sheetData sheetId="25">
        <row r="2">
          <cell r="AE2" t="e">
            <v>#DIV/0!</v>
          </cell>
          <cell r="AF2" t="e">
            <v>#DIV/0!</v>
          </cell>
        </row>
        <row r="3">
          <cell r="A3" t="str">
            <v/>
          </cell>
        </row>
        <row r="4">
          <cell r="AE4">
            <v>0</v>
          </cell>
          <cell r="AF4" t="e">
            <v>#DIV/0!</v>
          </cell>
        </row>
        <row r="5">
          <cell r="AE5">
            <v>0</v>
          </cell>
          <cell r="AF5" t="e">
            <v>#DIV/0!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rWks_DataSheet"/>
      <sheetName val="tmlWks_Tool Roadmap"/>
      <sheetName val="tmlWks_Project Charter"/>
      <sheetName val="wksSIPOC"/>
      <sheetName val="tmlWks_FMEA"/>
      <sheetName val="wksCauseEffect"/>
      <sheetName val="tmlWks_Control Plan Mfg"/>
      <sheetName val="tmlWks_Control Plan Trans"/>
      <sheetName val="tmlWks_HOQ"/>
      <sheetName val="tmlWks_Pugh Matrix"/>
      <sheetName val="tmlWks_Scorecard"/>
      <sheetName val="tmlWks_Scorecard_Simple"/>
      <sheetName val="tmlWks_Yield Analyzer"/>
      <sheetName val="tmlWks_test variance - standard"/>
      <sheetName val="tmlWks_test two variances"/>
      <sheetName val="tmlWks_test paired data"/>
      <sheetName val="tmlWks_test two proportions"/>
      <sheetName val="tmlWks_test two means - ind"/>
      <sheetName val="tmlWks_Process Cap Converter"/>
      <sheetName val="tmlWks_Sigma Level Converter"/>
      <sheetName val="tmlWks_GageRR"/>
      <sheetName val="tmlWks_Paired(Rep) Meas Study"/>
      <sheetName val="tmlWks_Attribute Matching Study"/>
      <sheetName val="wksMultiBoxPlot"/>
      <sheetName val="wksPareto"/>
      <sheetName val="wksXbar-Range"/>
      <sheetName val="wksP-Chart"/>
      <sheetName val="wksHistogram"/>
      <sheetName val="wksCapAnalysis"/>
      <sheetName val="wksCapAnalysisNonNormal"/>
      <sheetName val="wksCapAnalysisBinomial"/>
      <sheetName val="wksScatterPlot"/>
      <sheetName val="wksRunChart"/>
      <sheetName val="wksDOEAnalysis"/>
      <sheetName val="wksFactorial"/>
      <sheetName val="wksMRegression"/>
      <sheetName val="wksBlank"/>
      <sheetName val="wksEnabledMenu"/>
      <sheetName val="wksDisabledMenu"/>
      <sheetName val="tmlWks_Tolerance Analysis"/>
      <sheetName val="wksTolSimLi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">
          <cell r="C23" t="str">
            <v>Requirements Group</v>
          </cell>
          <cell r="F23" t="str">
            <v>Desirability Index</v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5">
          <cell r="C35" t="str">
            <v/>
          </cell>
        </row>
        <row r="36">
          <cell r="C36" t="str">
            <v>Detail Requirements</v>
          </cell>
          <cell r="F36" t="str">
            <v>Desirability, d</v>
          </cell>
          <cell r="L36" t="str">
            <v>Actual Level (StDev)</v>
          </cell>
        </row>
        <row r="37">
          <cell r="B37">
            <v>1.1000000000000001</v>
          </cell>
          <cell r="F37" t="str">
            <v/>
          </cell>
          <cell r="P37">
            <v>0</v>
          </cell>
          <cell r="Q37">
            <v>1</v>
          </cell>
          <cell r="R37" t="str">
            <v/>
          </cell>
          <cell r="S37">
            <v>1</v>
          </cell>
          <cell r="T37">
            <v>0</v>
          </cell>
          <cell r="U37">
            <v>1</v>
          </cell>
        </row>
        <row r="38">
          <cell r="F38" t="str">
            <v/>
          </cell>
          <cell r="P38">
            <v>0</v>
          </cell>
          <cell r="Q38">
            <v>1</v>
          </cell>
          <cell r="R38" t="str">
            <v/>
          </cell>
          <cell r="S38">
            <v>1</v>
          </cell>
          <cell r="T38">
            <v>0</v>
          </cell>
          <cell r="U38">
            <v>1</v>
          </cell>
        </row>
        <row r="39">
          <cell r="F39" t="str">
            <v/>
          </cell>
        </row>
        <row r="42">
          <cell r="C42" t="str">
            <v/>
          </cell>
        </row>
        <row r="43">
          <cell r="C43" t="str">
            <v>Detail Requirements</v>
          </cell>
          <cell r="F43" t="str">
            <v>Desirability, d</v>
          </cell>
          <cell r="L43" t="str">
            <v>Actual Level (StDev)</v>
          </cell>
        </row>
        <row r="44">
          <cell r="B44">
            <v>2.1</v>
          </cell>
          <cell r="F44" t="str">
            <v/>
          </cell>
          <cell r="P44">
            <v>0</v>
          </cell>
          <cell r="Q44">
            <v>1</v>
          </cell>
          <cell r="R44" t="str">
            <v/>
          </cell>
          <cell r="S44">
            <v>1</v>
          </cell>
          <cell r="T44">
            <v>0</v>
          </cell>
          <cell r="U44">
            <v>1</v>
          </cell>
        </row>
        <row r="45">
          <cell r="F45" t="str">
            <v/>
          </cell>
          <cell r="P45">
            <v>0</v>
          </cell>
          <cell r="Q45">
            <v>1</v>
          </cell>
          <cell r="R45" t="str">
            <v/>
          </cell>
          <cell r="S45">
            <v>1</v>
          </cell>
          <cell r="T45">
            <v>0</v>
          </cell>
          <cell r="U45">
            <v>1</v>
          </cell>
        </row>
        <row r="46">
          <cell r="F46" t="str">
            <v/>
          </cell>
        </row>
        <row r="49">
          <cell r="C49" t="str">
            <v/>
          </cell>
        </row>
        <row r="50">
          <cell r="C50" t="str">
            <v>Detail Requirements</v>
          </cell>
          <cell r="F50" t="str">
            <v>Desirability, d</v>
          </cell>
          <cell r="L50" t="str">
            <v>Actual Level (StDev)</v>
          </cell>
        </row>
        <row r="51">
          <cell r="B51">
            <v>3.1</v>
          </cell>
          <cell r="F51" t="str">
            <v/>
          </cell>
          <cell r="P51">
            <v>0</v>
          </cell>
          <cell r="Q51">
            <v>1</v>
          </cell>
          <cell r="R51" t="str">
            <v/>
          </cell>
          <cell r="S51">
            <v>1</v>
          </cell>
          <cell r="T51">
            <v>0</v>
          </cell>
          <cell r="U51">
            <v>1</v>
          </cell>
        </row>
        <row r="52">
          <cell r="F52" t="str">
            <v/>
          </cell>
          <cell r="P52">
            <v>0</v>
          </cell>
          <cell r="Q52">
            <v>1</v>
          </cell>
          <cell r="R52" t="str">
            <v/>
          </cell>
          <cell r="S52">
            <v>1</v>
          </cell>
          <cell r="T52">
            <v>0</v>
          </cell>
          <cell r="U52">
            <v>1</v>
          </cell>
        </row>
        <row r="53">
          <cell r="F53" t="str">
            <v/>
          </cell>
        </row>
        <row r="56">
          <cell r="C56" t="str">
            <v/>
          </cell>
        </row>
        <row r="57">
          <cell r="C57" t="str">
            <v>Detail Requirements</v>
          </cell>
          <cell r="F57" t="str">
            <v>Desirability, d</v>
          </cell>
          <cell r="L57" t="str">
            <v>Actual Level (StDev)</v>
          </cell>
        </row>
        <row r="58">
          <cell r="B58">
            <v>4.0999999999999996</v>
          </cell>
          <cell r="F58" t="str">
            <v/>
          </cell>
          <cell r="P58">
            <v>0</v>
          </cell>
          <cell r="Q58">
            <v>1</v>
          </cell>
          <cell r="R58" t="str">
            <v/>
          </cell>
          <cell r="S58">
            <v>1</v>
          </cell>
          <cell r="T58">
            <v>0</v>
          </cell>
          <cell r="U58">
            <v>1</v>
          </cell>
        </row>
        <row r="59">
          <cell r="F59" t="str">
            <v/>
          </cell>
          <cell r="P59">
            <v>0</v>
          </cell>
          <cell r="Q59">
            <v>1</v>
          </cell>
          <cell r="R59" t="str">
            <v/>
          </cell>
          <cell r="S59">
            <v>1</v>
          </cell>
          <cell r="T59">
            <v>0</v>
          </cell>
          <cell r="U59">
            <v>1</v>
          </cell>
        </row>
        <row r="60">
          <cell r="F60" t="str">
            <v/>
          </cell>
        </row>
        <row r="63">
          <cell r="C63" t="str">
            <v/>
          </cell>
        </row>
        <row r="64">
          <cell r="C64" t="str">
            <v>Detail Requirements</v>
          </cell>
          <cell r="F64" t="str">
            <v>Desirability, d</v>
          </cell>
          <cell r="L64" t="str">
            <v>Actual Level (StDev)</v>
          </cell>
        </row>
        <row r="65">
          <cell r="B65">
            <v>5.0999999999999996</v>
          </cell>
          <cell r="F65" t="str">
            <v/>
          </cell>
          <cell r="P65">
            <v>0</v>
          </cell>
          <cell r="Q65">
            <v>1</v>
          </cell>
          <cell r="R65" t="str">
            <v/>
          </cell>
          <cell r="S65">
            <v>1</v>
          </cell>
          <cell r="T65">
            <v>0</v>
          </cell>
          <cell r="U65">
            <v>1</v>
          </cell>
        </row>
        <row r="66">
          <cell r="F66" t="str">
            <v/>
          </cell>
          <cell r="P66">
            <v>0</v>
          </cell>
          <cell r="Q66">
            <v>1</v>
          </cell>
          <cell r="R66" t="str">
            <v/>
          </cell>
          <cell r="S66">
            <v>1</v>
          </cell>
          <cell r="T66">
            <v>0</v>
          </cell>
          <cell r="U66">
            <v>1</v>
          </cell>
        </row>
        <row r="67">
          <cell r="F67" t="str">
            <v/>
          </cell>
        </row>
        <row r="70">
          <cell r="C70" t="str">
            <v/>
          </cell>
        </row>
        <row r="71">
          <cell r="C71" t="str">
            <v>Detail Requirements</v>
          </cell>
          <cell r="F71" t="str">
            <v>Desirability, d</v>
          </cell>
          <cell r="L71" t="str">
            <v>Actual Level (StDev)</v>
          </cell>
        </row>
        <row r="72">
          <cell r="B72">
            <v>6.1</v>
          </cell>
          <cell r="F72" t="str">
            <v/>
          </cell>
          <cell r="P72">
            <v>0</v>
          </cell>
          <cell r="Q72">
            <v>1</v>
          </cell>
          <cell r="R72" t="str">
            <v/>
          </cell>
          <cell r="S72">
            <v>1</v>
          </cell>
          <cell r="T72">
            <v>0</v>
          </cell>
          <cell r="U72">
            <v>1</v>
          </cell>
        </row>
        <row r="73">
          <cell r="F73" t="str">
            <v/>
          </cell>
          <cell r="P73">
            <v>0</v>
          </cell>
          <cell r="Q73">
            <v>1</v>
          </cell>
          <cell r="R73" t="str">
            <v/>
          </cell>
          <cell r="S73">
            <v>1</v>
          </cell>
          <cell r="T73">
            <v>0</v>
          </cell>
          <cell r="U73">
            <v>1</v>
          </cell>
        </row>
        <row r="74">
          <cell r="F74" t="str">
            <v/>
          </cell>
        </row>
        <row r="77">
          <cell r="C77" t="str">
            <v/>
          </cell>
        </row>
        <row r="78">
          <cell r="C78" t="str">
            <v>Detail Requirements</v>
          </cell>
          <cell r="F78" t="str">
            <v>Desirability, d</v>
          </cell>
          <cell r="L78" t="str">
            <v>Actual Level (StDev)</v>
          </cell>
        </row>
        <row r="79">
          <cell r="B79">
            <v>7.1</v>
          </cell>
          <cell r="F79" t="str">
            <v/>
          </cell>
          <cell r="P79">
            <v>0</v>
          </cell>
          <cell r="Q79">
            <v>1</v>
          </cell>
          <cell r="R79" t="str">
            <v/>
          </cell>
          <cell r="S79">
            <v>1</v>
          </cell>
          <cell r="T79">
            <v>0</v>
          </cell>
          <cell r="U79">
            <v>1</v>
          </cell>
        </row>
        <row r="80">
          <cell r="F80" t="str">
            <v/>
          </cell>
          <cell r="P80">
            <v>0</v>
          </cell>
          <cell r="Q80">
            <v>1</v>
          </cell>
          <cell r="R80" t="str">
            <v/>
          </cell>
          <cell r="S80">
            <v>1</v>
          </cell>
          <cell r="T80">
            <v>0</v>
          </cell>
          <cell r="U80">
            <v>1</v>
          </cell>
        </row>
        <row r="81">
          <cell r="F81" t="str">
            <v/>
          </cell>
        </row>
        <row r="84">
          <cell r="C84" t="str">
            <v/>
          </cell>
        </row>
        <row r="85">
          <cell r="C85" t="str">
            <v>Detail Requirements</v>
          </cell>
          <cell r="F85" t="str">
            <v>Desirability, d</v>
          </cell>
          <cell r="L85" t="str">
            <v>Actual Level (StDev)</v>
          </cell>
        </row>
        <row r="86">
          <cell r="B86">
            <v>8.1</v>
          </cell>
          <cell r="F86" t="str">
            <v/>
          </cell>
          <cell r="P86">
            <v>0</v>
          </cell>
          <cell r="Q86">
            <v>1</v>
          </cell>
          <cell r="R86" t="str">
            <v/>
          </cell>
          <cell r="S86">
            <v>1</v>
          </cell>
          <cell r="T86">
            <v>0</v>
          </cell>
          <cell r="U86">
            <v>1</v>
          </cell>
        </row>
        <row r="87">
          <cell r="F87" t="str">
            <v/>
          </cell>
          <cell r="P87">
            <v>0</v>
          </cell>
          <cell r="Q87">
            <v>1</v>
          </cell>
          <cell r="R87" t="str">
            <v/>
          </cell>
          <cell r="S87">
            <v>1</v>
          </cell>
          <cell r="T87">
            <v>0</v>
          </cell>
          <cell r="U87">
            <v>1</v>
          </cell>
        </row>
        <row r="88">
          <cell r="F88" t="str">
            <v/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AB2">
            <v>1</v>
          </cell>
        </row>
        <row r="10">
          <cell r="C10" t="e">
            <v>#DIV/0!</v>
          </cell>
        </row>
        <row r="12">
          <cell r="AF12">
            <v>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I3" t="str">
            <v>Other Generic Assumptions</v>
          </cell>
        </row>
        <row r="9">
          <cell r="G9" t="str">
            <v>+/- t</v>
          </cell>
          <cell r="I9" t="str">
            <v>Lower (LSL)</v>
          </cell>
          <cell r="J9" t="str">
            <v>Upper (USL)</v>
          </cell>
        </row>
        <row r="13">
          <cell r="G13" t="str">
            <v>+/- t</v>
          </cell>
          <cell r="I13" t="str">
            <v>tLOWER (-)</v>
          </cell>
          <cell r="J13" t="str">
            <v>tUPPER (+)</v>
          </cell>
        </row>
        <row r="27">
          <cell r="I27" t="str">
            <v/>
          </cell>
          <cell r="J27" t="str">
            <v/>
          </cell>
        </row>
        <row r="31">
          <cell r="I31" t="str">
            <v/>
          </cell>
        </row>
        <row r="32">
          <cell r="I32" t="str">
            <v>LSL</v>
          </cell>
          <cell r="J32" t="str">
            <v>USL</v>
          </cell>
        </row>
        <row r="35">
          <cell r="I35" t="str">
            <v>% &lt; LSL</v>
          </cell>
          <cell r="J35" t="str">
            <v>% &gt; USL</v>
          </cell>
        </row>
        <row r="36">
          <cell r="I36" t="str">
            <v/>
          </cell>
          <cell r="J36" t="str">
            <v/>
          </cell>
        </row>
      </sheetData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rWks_DataSheet"/>
      <sheetName val="usrWks_DataSheet OLD"/>
      <sheetName val="tmlWks_Tool Roadmap"/>
      <sheetName val="tmlWks_Project Charter"/>
      <sheetName val="wksSIPOC"/>
      <sheetName val="tmlWks_FMEA"/>
      <sheetName val="wksCauseEffect"/>
      <sheetName val="tmlWks_Control Plan Mfg"/>
      <sheetName val="tmlWks_Control Plan Trans"/>
      <sheetName val="tmlWks_HOQ"/>
      <sheetName val="tmlWks_Pugh Matrix"/>
      <sheetName val="tmlWks_Scorecard"/>
      <sheetName val="tmlWks_Scorecard_Simple"/>
      <sheetName val="tmlWks_test variance - standard"/>
      <sheetName val="tmlWks_test two variances"/>
      <sheetName val="tmlWks_test two means - ind"/>
      <sheetName val="tmlWks_test paired data"/>
      <sheetName val="tmlWks_test two proportions"/>
      <sheetName val="tmlWks_Process Cap Converter"/>
      <sheetName val="tmlWks_Yield Analyzer"/>
      <sheetName val="tmlWks_DPM Calculator"/>
      <sheetName val="tmlWks_Sigma Level Converter"/>
      <sheetName val="tmlWks_GageRR"/>
      <sheetName val="tmlWks_Paired(Rep) Meas Study"/>
      <sheetName val="tmlWks_Attribute Matching Study"/>
      <sheetName val="wksMultiBoxPlot"/>
      <sheetName val="wksPareto"/>
      <sheetName val="wksXbar-Range"/>
      <sheetName val="wksP-Chart"/>
      <sheetName val="wksHistogram"/>
      <sheetName val="wksCapAnalysis"/>
      <sheetName val="wksCapAnalysisNonNormal"/>
      <sheetName val="wksCapAnalysisBinomial"/>
      <sheetName val="wksScatterPlot"/>
      <sheetName val="wksRunChart"/>
      <sheetName val="wksDOEAnalysis"/>
      <sheetName val="wksFactorial"/>
      <sheetName val="wksMMS"/>
      <sheetName val="wksMRegression"/>
      <sheetName val="wksBlank"/>
      <sheetName val="wksEnabledMenu"/>
      <sheetName val="wksDisabledMenu"/>
      <sheetName val="tmlWks_Tolerance Analysis"/>
      <sheetName val="wksTolSimLinear"/>
      <sheetName val="Chart Builder Template for RC"/>
      <sheetName val="wksCapAnalysi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B2" t="e">
            <v>#DIV/0!</v>
          </cell>
        </row>
        <row r="12">
          <cell r="AF12">
            <v>-1</v>
          </cell>
        </row>
      </sheetData>
      <sheetData sheetId="31">
        <row r="2">
          <cell r="AB2" t="e">
            <v>#DIV/0!</v>
          </cell>
        </row>
        <row r="12">
          <cell r="AF12">
            <v>-1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Y19"/>
  <sheetViews>
    <sheetView showGridLines="0" tabSelected="1" workbookViewId="0">
      <selection activeCell="O8" sqref="O8"/>
    </sheetView>
  </sheetViews>
  <sheetFormatPr defaultRowHeight="12.75" x14ac:dyDescent="0.2"/>
  <cols>
    <col min="1" max="1" width="3.7109375" customWidth="1"/>
    <col min="18" max="18" width="21" customWidth="1"/>
    <col min="20" max="20" width="19.28515625" customWidth="1"/>
    <col min="21" max="22" width="11.42578125" customWidth="1"/>
    <col min="23" max="23" width="11.28515625" customWidth="1"/>
    <col min="24" max="24" width="10.140625" customWidth="1"/>
    <col min="25" max="25" width="10.5703125" customWidth="1"/>
  </cols>
  <sheetData>
    <row r="2" spans="16:25" ht="13.5" thickBot="1" x14ac:dyDescent="0.25"/>
    <row r="3" spans="16:25" s="30" customFormat="1" ht="39" thickBot="1" x14ac:dyDescent="0.25">
      <c r="P3" s="35" t="s">
        <v>39</v>
      </c>
      <c r="Q3" s="31" t="s">
        <v>40</v>
      </c>
      <c r="R3" s="35" t="s">
        <v>59</v>
      </c>
      <c r="S3" s="31" t="s">
        <v>40</v>
      </c>
      <c r="T3" s="35" t="s">
        <v>43</v>
      </c>
      <c r="U3" s="31" t="s">
        <v>44</v>
      </c>
      <c r="V3" s="31" t="s">
        <v>45</v>
      </c>
      <c r="W3" s="35" t="s">
        <v>47</v>
      </c>
      <c r="X3" s="31" t="s">
        <v>49</v>
      </c>
      <c r="Y3" s="35" t="s">
        <v>68</v>
      </c>
    </row>
    <row r="5" spans="16:25" x14ac:dyDescent="0.2">
      <c r="Q5" s="51" t="s">
        <v>53</v>
      </c>
      <c r="R5" s="52"/>
      <c r="S5" s="51" t="s">
        <v>55</v>
      </c>
      <c r="T5" s="53"/>
      <c r="U5" s="53"/>
      <c r="V5" s="53"/>
      <c r="W5" s="52"/>
      <c r="X5" s="49" t="s">
        <v>50</v>
      </c>
      <c r="Y5" s="50"/>
    </row>
    <row r="7" spans="16:25" ht="13.5" thickBot="1" x14ac:dyDescent="0.25">
      <c r="Q7" s="39" t="s">
        <v>41</v>
      </c>
      <c r="R7" s="38"/>
      <c r="S7" s="39" t="s">
        <v>42</v>
      </c>
      <c r="T7" s="38"/>
      <c r="U7" s="39" t="s">
        <v>46</v>
      </c>
      <c r="V7" s="39" t="s">
        <v>48</v>
      </c>
      <c r="W7" s="38"/>
      <c r="X7" s="40" t="s">
        <v>54</v>
      </c>
    </row>
    <row r="8" spans="16:25" ht="13.5" thickBot="1" x14ac:dyDescent="0.25">
      <c r="R8" s="36" t="s">
        <v>52</v>
      </c>
      <c r="T8" s="37" t="s">
        <v>51</v>
      </c>
      <c r="W8" s="37" t="s">
        <v>56</v>
      </c>
      <c r="Y8" s="41" t="s">
        <v>60</v>
      </c>
    </row>
    <row r="17" spans="6:7" ht="15.75" x14ac:dyDescent="0.25">
      <c r="F17" s="34" t="s">
        <v>57</v>
      </c>
      <c r="G17" s="34"/>
    </row>
    <row r="18" spans="6:7" ht="15.75" x14ac:dyDescent="0.25">
      <c r="F18" s="34" t="s">
        <v>47</v>
      </c>
      <c r="G18" s="34"/>
    </row>
    <row r="19" spans="6:7" ht="15.75" x14ac:dyDescent="0.25">
      <c r="F19" s="34" t="s">
        <v>58</v>
      </c>
      <c r="G19" s="34"/>
    </row>
  </sheetData>
  <mergeCells count="3">
    <mergeCell ref="X5:Y5"/>
    <mergeCell ref="Q5:R5"/>
    <mergeCell ref="S5:W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>
      <selection activeCell="A24" sqref="A24"/>
    </sheetView>
  </sheetViews>
  <sheetFormatPr defaultColWidth="9.140625" defaultRowHeight="14.25" x14ac:dyDescent="0.2"/>
  <cols>
    <col min="1" max="1" width="9.140625" style="24"/>
    <col min="2" max="2" width="16.140625" style="23" customWidth="1"/>
    <col min="3" max="4" width="16.140625" style="24" customWidth="1"/>
    <col min="5" max="5" width="13.7109375" style="23" customWidth="1"/>
    <col min="6" max="6" width="9.140625" style="24"/>
    <col min="7" max="7" width="13.7109375" style="24" bestFit="1" customWidth="1"/>
    <col min="8" max="16384" width="9.140625" style="24"/>
  </cols>
  <sheetData>
    <row r="1" spans="1:8" s="29" customFormat="1" ht="30" x14ac:dyDescent="0.2">
      <c r="A1" s="28" t="s">
        <v>1</v>
      </c>
      <c r="B1" s="28" t="s">
        <v>2</v>
      </c>
      <c r="C1" s="28" t="s">
        <v>3</v>
      </c>
      <c r="D1" s="28" t="s">
        <v>4</v>
      </c>
      <c r="E1" s="28" t="s">
        <v>5</v>
      </c>
    </row>
    <row r="2" spans="1:8" x14ac:dyDescent="0.2">
      <c r="A2" s="23">
        <v>1</v>
      </c>
      <c r="B2" s="23">
        <v>6</v>
      </c>
      <c r="C2" s="23">
        <v>17</v>
      </c>
      <c r="D2" s="23">
        <v>2</v>
      </c>
      <c r="E2" s="23">
        <f>SUM(B2:D2)</f>
        <v>25</v>
      </c>
    </row>
    <row r="3" spans="1:8" x14ac:dyDescent="0.2">
      <c r="A3" s="23">
        <v>2</v>
      </c>
      <c r="B3" s="23">
        <v>5</v>
      </c>
      <c r="C3" s="23">
        <v>13</v>
      </c>
      <c r="D3" s="23">
        <v>2</v>
      </c>
      <c r="E3" s="23">
        <f t="shared" ref="E3:E65" si="0">SUM(B3:D3)</f>
        <v>20</v>
      </c>
      <c r="G3" s="48" t="s">
        <v>75</v>
      </c>
      <c r="H3" s="48" t="s">
        <v>76</v>
      </c>
    </row>
    <row r="4" spans="1:8" x14ac:dyDescent="0.2">
      <c r="A4" s="23">
        <v>3</v>
      </c>
      <c r="B4" s="23">
        <v>4</v>
      </c>
      <c r="C4" s="23">
        <v>11</v>
      </c>
      <c r="D4" s="23">
        <v>2</v>
      </c>
      <c r="E4" s="23">
        <f t="shared" si="0"/>
        <v>17</v>
      </c>
    </row>
    <row r="5" spans="1:8" x14ac:dyDescent="0.2">
      <c r="A5" s="23">
        <v>4</v>
      </c>
      <c r="B5" s="23">
        <v>4</v>
      </c>
      <c r="C5" s="23">
        <v>26</v>
      </c>
      <c r="D5" s="23">
        <v>2</v>
      </c>
      <c r="E5" s="23">
        <f t="shared" si="0"/>
        <v>32</v>
      </c>
    </row>
    <row r="6" spans="1:8" x14ac:dyDescent="0.2">
      <c r="A6" s="23">
        <v>5</v>
      </c>
      <c r="B6" s="23">
        <v>5</v>
      </c>
      <c r="C6" s="23">
        <v>24</v>
      </c>
      <c r="D6" s="23">
        <v>2</v>
      </c>
      <c r="E6" s="23">
        <f t="shared" si="0"/>
        <v>31</v>
      </c>
    </row>
    <row r="7" spans="1:8" x14ac:dyDescent="0.2">
      <c r="A7" s="23">
        <v>6</v>
      </c>
      <c r="B7" s="23">
        <v>4</v>
      </c>
      <c r="C7" s="23">
        <v>20</v>
      </c>
      <c r="D7" s="23">
        <v>2</v>
      </c>
      <c r="E7" s="23">
        <f t="shared" si="0"/>
        <v>26</v>
      </c>
    </row>
    <row r="8" spans="1:8" x14ac:dyDescent="0.2">
      <c r="A8" s="23">
        <v>7</v>
      </c>
      <c r="B8" s="23">
        <v>5</v>
      </c>
      <c r="C8" s="23">
        <v>11</v>
      </c>
      <c r="D8" s="23">
        <v>2</v>
      </c>
      <c r="E8" s="23">
        <f t="shared" si="0"/>
        <v>18</v>
      </c>
    </row>
    <row r="9" spans="1:8" x14ac:dyDescent="0.2">
      <c r="A9" s="23">
        <v>8</v>
      </c>
      <c r="B9" s="23">
        <v>3</v>
      </c>
      <c r="C9" s="23">
        <v>14</v>
      </c>
      <c r="D9" s="23">
        <v>1</v>
      </c>
      <c r="E9" s="23">
        <f t="shared" si="0"/>
        <v>18</v>
      </c>
    </row>
    <row r="10" spans="1:8" x14ac:dyDescent="0.2">
      <c r="A10" s="23">
        <v>9</v>
      </c>
      <c r="B10" s="23">
        <v>3</v>
      </c>
      <c r="C10" s="23">
        <v>15</v>
      </c>
      <c r="D10" s="23">
        <v>1</v>
      </c>
      <c r="E10" s="23">
        <f t="shared" si="0"/>
        <v>19</v>
      </c>
    </row>
    <row r="11" spans="1:8" x14ac:dyDescent="0.2">
      <c r="A11" s="23">
        <v>10</v>
      </c>
      <c r="B11" s="23">
        <v>3</v>
      </c>
      <c r="C11" s="23">
        <v>25</v>
      </c>
      <c r="D11" s="23">
        <v>2</v>
      </c>
      <c r="E11" s="23">
        <f t="shared" si="0"/>
        <v>30</v>
      </c>
    </row>
    <row r="12" spans="1:8" x14ac:dyDescent="0.2">
      <c r="A12" s="23">
        <v>11</v>
      </c>
      <c r="B12" s="23">
        <v>5</v>
      </c>
      <c r="C12" s="23">
        <v>35</v>
      </c>
      <c r="D12" s="23">
        <v>2</v>
      </c>
      <c r="E12" s="23">
        <f t="shared" si="0"/>
        <v>42</v>
      </c>
    </row>
    <row r="13" spans="1:8" x14ac:dyDescent="0.2">
      <c r="A13" s="23">
        <v>12</v>
      </c>
      <c r="B13" s="23">
        <v>6</v>
      </c>
      <c r="C13" s="23">
        <v>28</v>
      </c>
      <c r="D13" s="23">
        <v>2</v>
      </c>
      <c r="E13" s="23">
        <f t="shared" si="0"/>
        <v>36</v>
      </c>
    </row>
    <row r="14" spans="1:8" x14ac:dyDescent="0.2">
      <c r="A14" s="23">
        <v>13</v>
      </c>
      <c r="B14" s="23">
        <v>5</v>
      </c>
      <c r="C14" s="23">
        <v>9</v>
      </c>
      <c r="D14" s="23">
        <v>2</v>
      </c>
      <c r="E14" s="23">
        <f t="shared" si="0"/>
        <v>16</v>
      </c>
    </row>
    <row r="15" spans="1:8" x14ac:dyDescent="0.2">
      <c r="A15" s="23">
        <v>14</v>
      </c>
      <c r="B15" s="23">
        <v>5</v>
      </c>
      <c r="C15" s="23">
        <v>9</v>
      </c>
      <c r="D15" s="23">
        <v>2</v>
      </c>
      <c r="E15" s="23">
        <f t="shared" si="0"/>
        <v>16</v>
      </c>
    </row>
    <row r="16" spans="1:8" x14ac:dyDescent="0.2">
      <c r="A16" s="23">
        <v>15</v>
      </c>
      <c r="B16" s="23">
        <v>3</v>
      </c>
      <c r="C16" s="23">
        <v>21</v>
      </c>
      <c r="D16" s="23">
        <v>2</v>
      </c>
      <c r="E16" s="23">
        <f t="shared" si="0"/>
        <v>26</v>
      </c>
    </row>
    <row r="17" spans="1:5" x14ac:dyDescent="0.2">
      <c r="A17" s="23">
        <v>16</v>
      </c>
      <c r="B17" s="23">
        <v>4</v>
      </c>
      <c r="C17" s="23">
        <v>30</v>
      </c>
      <c r="D17" s="23">
        <v>2</v>
      </c>
      <c r="E17" s="23">
        <f t="shared" si="0"/>
        <v>36</v>
      </c>
    </row>
    <row r="18" spans="1:5" x14ac:dyDescent="0.2">
      <c r="A18" s="23">
        <v>17</v>
      </c>
      <c r="B18" s="23">
        <v>6</v>
      </c>
      <c r="C18" s="23">
        <v>16</v>
      </c>
      <c r="D18" s="23">
        <v>2</v>
      </c>
      <c r="E18" s="23">
        <f t="shared" si="0"/>
        <v>24</v>
      </c>
    </row>
    <row r="19" spans="1:5" x14ac:dyDescent="0.2">
      <c r="A19" s="23">
        <v>18</v>
      </c>
      <c r="B19" s="23">
        <v>4</v>
      </c>
      <c r="C19" s="23">
        <v>16</v>
      </c>
      <c r="D19" s="23">
        <v>2</v>
      </c>
      <c r="E19" s="23">
        <f t="shared" si="0"/>
        <v>22</v>
      </c>
    </row>
    <row r="20" spans="1:5" x14ac:dyDescent="0.2">
      <c r="A20" s="23">
        <v>19</v>
      </c>
      <c r="B20" s="23">
        <v>4</v>
      </c>
      <c r="C20" s="23">
        <v>26</v>
      </c>
      <c r="D20" s="23">
        <v>2</v>
      </c>
      <c r="E20" s="23">
        <f t="shared" si="0"/>
        <v>32</v>
      </c>
    </row>
    <row r="21" spans="1:5" x14ac:dyDescent="0.2">
      <c r="A21" s="23">
        <v>20</v>
      </c>
      <c r="B21" s="23">
        <v>5</v>
      </c>
      <c r="C21" s="23">
        <v>13</v>
      </c>
      <c r="D21" s="23">
        <v>2</v>
      </c>
      <c r="E21" s="23">
        <f t="shared" si="0"/>
        <v>20</v>
      </c>
    </row>
    <row r="22" spans="1:5" x14ac:dyDescent="0.2">
      <c r="A22" s="23">
        <v>21</v>
      </c>
      <c r="B22" s="23">
        <v>4</v>
      </c>
      <c r="C22" s="23">
        <v>19</v>
      </c>
      <c r="D22" s="23">
        <v>2</v>
      </c>
      <c r="E22" s="23">
        <f t="shared" si="0"/>
        <v>25</v>
      </c>
    </row>
    <row r="23" spans="1:5" x14ac:dyDescent="0.2">
      <c r="A23" s="23">
        <v>22</v>
      </c>
      <c r="B23" s="23">
        <v>2</v>
      </c>
      <c r="C23" s="23">
        <v>13</v>
      </c>
      <c r="D23" s="23">
        <v>1</v>
      </c>
      <c r="E23" s="23">
        <f t="shared" si="0"/>
        <v>16</v>
      </c>
    </row>
    <row r="24" spans="1:5" x14ac:dyDescent="0.2">
      <c r="A24" s="23">
        <v>23</v>
      </c>
      <c r="B24" s="23">
        <v>4</v>
      </c>
      <c r="C24" s="23">
        <v>35</v>
      </c>
      <c r="D24" s="23">
        <v>2</v>
      </c>
      <c r="E24" s="23">
        <f t="shared" si="0"/>
        <v>41</v>
      </c>
    </row>
    <row r="25" spans="1:5" x14ac:dyDescent="0.2">
      <c r="A25" s="23">
        <v>24</v>
      </c>
      <c r="B25" s="23">
        <v>4</v>
      </c>
      <c r="C25" s="23">
        <v>29</v>
      </c>
      <c r="D25" s="23">
        <v>2</v>
      </c>
      <c r="E25" s="23">
        <f t="shared" si="0"/>
        <v>35</v>
      </c>
    </row>
    <row r="26" spans="1:5" x14ac:dyDescent="0.2">
      <c r="A26" s="23">
        <v>25</v>
      </c>
      <c r="B26" s="23">
        <v>4</v>
      </c>
      <c r="C26" s="23">
        <v>27</v>
      </c>
      <c r="D26" s="23">
        <v>2</v>
      </c>
      <c r="E26" s="23">
        <f t="shared" si="0"/>
        <v>33</v>
      </c>
    </row>
    <row r="27" spans="1:5" x14ac:dyDescent="0.2">
      <c r="A27" s="23">
        <v>26</v>
      </c>
      <c r="B27" s="23">
        <v>6</v>
      </c>
      <c r="C27" s="23">
        <v>15</v>
      </c>
      <c r="D27" s="23">
        <v>3</v>
      </c>
      <c r="E27" s="23">
        <f t="shared" si="0"/>
        <v>24</v>
      </c>
    </row>
    <row r="28" spans="1:5" x14ac:dyDescent="0.2">
      <c r="A28" s="23">
        <v>27</v>
      </c>
      <c r="B28" s="23">
        <v>4</v>
      </c>
      <c r="C28" s="23">
        <v>15</v>
      </c>
      <c r="D28" s="23">
        <v>2</v>
      </c>
      <c r="E28" s="23">
        <f t="shared" si="0"/>
        <v>21</v>
      </c>
    </row>
    <row r="29" spans="1:5" x14ac:dyDescent="0.2">
      <c r="A29" s="23">
        <v>28</v>
      </c>
      <c r="B29" s="23">
        <v>5</v>
      </c>
      <c r="C29" s="23">
        <v>12</v>
      </c>
      <c r="D29" s="23">
        <v>1</v>
      </c>
      <c r="E29" s="23">
        <f t="shared" si="0"/>
        <v>18</v>
      </c>
    </row>
    <row r="30" spans="1:5" x14ac:dyDescent="0.2">
      <c r="A30" s="23">
        <v>29</v>
      </c>
      <c r="B30" s="23">
        <v>5</v>
      </c>
      <c r="C30" s="23">
        <v>16</v>
      </c>
      <c r="D30" s="23">
        <v>1</v>
      </c>
      <c r="E30" s="23">
        <f t="shared" si="0"/>
        <v>22</v>
      </c>
    </row>
    <row r="31" spans="1:5" x14ac:dyDescent="0.2">
      <c r="A31" s="23">
        <v>30</v>
      </c>
      <c r="B31" s="23">
        <v>3</v>
      </c>
      <c r="C31" s="23">
        <v>32</v>
      </c>
      <c r="D31" s="23">
        <v>2</v>
      </c>
      <c r="E31" s="23">
        <f t="shared" si="0"/>
        <v>37</v>
      </c>
    </row>
    <row r="32" spans="1:5" x14ac:dyDescent="0.2">
      <c r="A32" s="23">
        <v>31</v>
      </c>
      <c r="B32" s="23">
        <v>5</v>
      </c>
      <c r="C32" s="23">
        <v>13</v>
      </c>
      <c r="D32" s="23">
        <v>3</v>
      </c>
      <c r="E32" s="23">
        <f t="shared" si="0"/>
        <v>21</v>
      </c>
    </row>
    <row r="33" spans="1:5" x14ac:dyDescent="0.2">
      <c r="A33" s="23">
        <v>32</v>
      </c>
      <c r="B33" s="23">
        <v>4</v>
      </c>
      <c r="C33" s="23">
        <v>12</v>
      </c>
      <c r="D33" s="23">
        <v>1</v>
      </c>
      <c r="E33" s="23">
        <f t="shared" si="0"/>
        <v>17</v>
      </c>
    </row>
    <row r="34" spans="1:5" x14ac:dyDescent="0.2">
      <c r="A34" s="23">
        <v>33</v>
      </c>
      <c r="B34" s="23">
        <v>3</v>
      </c>
      <c r="C34" s="23">
        <v>22</v>
      </c>
      <c r="D34" s="23">
        <v>1</v>
      </c>
      <c r="E34" s="23">
        <f t="shared" si="0"/>
        <v>26</v>
      </c>
    </row>
    <row r="35" spans="1:5" x14ac:dyDescent="0.2">
      <c r="A35" s="23">
        <v>34</v>
      </c>
      <c r="B35" s="23">
        <v>1</v>
      </c>
      <c r="C35" s="23">
        <v>6</v>
      </c>
      <c r="D35" s="23">
        <v>1</v>
      </c>
      <c r="E35" s="23">
        <f t="shared" si="0"/>
        <v>8</v>
      </c>
    </row>
    <row r="36" spans="1:5" x14ac:dyDescent="0.2">
      <c r="A36" s="23">
        <v>35</v>
      </c>
      <c r="B36" s="23">
        <v>5</v>
      </c>
      <c r="C36" s="23">
        <v>19</v>
      </c>
      <c r="D36" s="23">
        <v>2</v>
      </c>
      <c r="E36" s="23">
        <f t="shared" si="0"/>
        <v>26</v>
      </c>
    </row>
    <row r="37" spans="1:5" x14ac:dyDescent="0.2">
      <c r="A37" s="23">
        <v>36</v>
      </c>
      <c r="B37" s="23">
        <v>3</v>
      </c>
      <c r="C37" s="23">
        <v>18</v>
      </c>
      <c r="D37" s="23">
        <v>2</v>
      </c>
      <c r="E37" s="23">
        <f t="shared" si="0"/>
        <v>23</v>
      </c>
    </row>
    <row r="38" spans="1:5" x14ac:dyDescent="0.2">
      <c r="A38" s="23">
        <v>37</v>
      </c>
      <c r="B38" s="23">
        <v>4</v>
      </c>
      <c r="C38" s="23">
        <v>25</v>
      </c>
      <c r="D38" s="23">
        <v>2</v>
      </c>
      <c r="E38" s="23">
        <f t="shared" si="0"/>
        <v>31</v>
      </c>
    </row>
    <row r="39" spans="1:5" x14ac:dyDescent="0.2">
      <c r="A39" s="23">
        <v>38</v>
      </c>
      <c r="B39" s="23">
        <v>4</v>
      </c>
      <c r="C39" s="23">
        <v>37</v>
      </c>
      <c r="D39" s="23">
        <v>1</v>
      </c>
      <c r="E39" s="23">
        <f t="shared" si="0"/>
        <v>42</v>
      </c>
    </row>
    <row r="40" spans="1:5" x14ac:dyDescent="0.2">
      <c r="A40" s="23">
        <v>39</v>
      </c>
      <c r="B40" s="23">
        <v>4</v>
      </c>
      <c r="C40" s="23">
        <v>34</v>
      </c>
      <c r="D40" s="23">
        <v>2</v>
      </c>
      <c r="E40" s="23">
        <f t="shared" si="0"/>
        <v>40</v>
      </c>
    </row>
    <row r="41" spans="1:5" x14ac:dyDescent="0.2">
      <c r="A41" s="23">
        <v>40</v>
      </c>
      <c r="B41" s="23">
        <v>5</v>
      </c>
      <c r="C41" s="23">
        <v>30</v>
      </c>
      <c r="D41" s="23">
        <v>2</v>
      </c>
      <c r="E41" s="23">
        <f t="shared" si="0"/>
        <v>37</v>
      </c>
    </row>
    <row r="42" spans="1:5" x14ac:dyDescent="0.2">
      <c r="A42" s="23">
        <v>41</v>
      </c>
      <c r="B42" s="23">
        <v>2</v>
      </c>
      <c r="C42" s="23">
        <v>53</v>
      </c>
      <c r="D42" s="23">
        <v>2</v>
      </c>
      <c r="E42" s="23">
        <f t="shared" si="0"/>
        <v>57</v>
      </c>
    </row>
    <row r="43" spans="1:5" x14ac:dyDescent="0.2">
      <c r="A43" s="23">
        <v>42</v>
      </c>
      <c r="B43" s="23">
        <v>4</v>
      </c>
      <c r="C43" s="23">
        <v>11</v>
      </c>
      <c r="D43" s="23">
        <v>1</v>
      </c>
      <c r="E43" s="23">
        <f t="shared" si="0"/>
        <v>16</v>
      </c>
    </row>
    <row r="44" spans="1:5" x14ac:dyDescent="0.2">
      <c r="A44" s="23">
        <v>43</v>
      </c>
      <c r="B44" s="23">
        <v>4</v>
      </c>
      <c r="C44" s="23">
        <v>27</v>
      </c>
      <c r="D44" s="23">
        <v>2</v>
      </c>
      <c r="E44" s="23">
        <f t="shared" si="0"/>
        <v>33</v>
      </c>
    </row>
    <row r="45" spans="1:5" x14ac:dyDescent="0.2">
      <c r="A45" s="23">
        <v>44</v>
      </c>
      <c r="B45" s="23">
        <v>3</v>
      </c>
      <c r="C45" s="23">
        <v>22</v>
      </c>
      <c r="D45" s="23">
        <v>3</v>
      </c>
      <c r="E45" s="23">
        <f t="shared" si="0"/>
        <v>28</v>
      </c>
    </row>
    <row r="46" spans="1:5" x14ac:dyDescent="0.2">
      <c r="A46" s="23">
        <v>45</v>
      </c>
      <c r="B46" s="23">
        <v>5</v>
      </c>
      <c r="C46" s="23">
        <v>18</v>
      </c>
      <c r="D46" s="23">
        <v>2</v>
      </c>
      <c r="E46" s="23">
        <f t="shared" si="0"/>
        <v>25</v>
      </c>
    </row>
    <row r="47" spans="1:5" x14ac:dyDescent="0.2">
      <c r="A47" s="23">
        <v>46</v>
      </c>
      <c r="B47" s="23">
        <v>4</v>
      </c>
      <c r="C47" s="23">
        <v>33</v>
      </c>
      <c r="D47" s="23">
        <v>2</v>
      </c>
      <c r="E47" s="23">
        <f t="shared" si="0"/>
        <v>39</v>
      </c>
    </row>
    <row r="48" spans="1:5" x14ac:dyDescent="0.2">
      <c r="A48" s="23">
        <v>47</v>
      </c>
      <c r="B48" s="23">
        <v>3</v>
      </c>
      <c r="C48" s="23">
        <v>34</v>
      </c>
      <c r="D48" s="23">
        <v>2</v>
      </c>
      <c r="E48" s="23">
        <f t="shared" si="0"/>
        <v>39</v>
      </c>
    </row>
    <row r="49" spans="1:5" x14ac:dyDescent="0.2">
      <c r="A49" s="23">
        <v>48</v>
      </c>
      <c r="B49" s="23">
        <v>2</v>
      </c>
      <c r="C49" s="23">
        <v>29</v>
      </c>
      <c r="D49" s="23">
        <v>2</v>
      </c>
      <c r="E49" s="23">
        <f t="shared" si="0"/>
        <v>33</v>
      </c>
    </row>
    <row r="50" spans="1:5" x14ac:dyDescent="0.2">
      <c r="A50" s="23">
        <v>49</v>
      </c>
      <c r="B50" s="23">
        <v>4</v>
      </c>
      <c r="C50" s="23">
        <v>19</v>
      </c>
      <c r="D50" s="23">
        <v>3</v>
      </c>
      <c r="E50" s="23">
        <f t="shared" si="0"/>
        <v>26</v>
      </c>
    </row>
    <row r="51" spans="1:5" x14ac:dyDescent="0.2">
      <c r="A51" s="23">
        <v>50</v>
      </c>
      <c r="B51" s="23">
        <v>5</v>
      </c>
      <c r="C51" s="23">
        <v>22</v>
      </c>
      <c r="D51" s="23">
        <v>2</v>
      </c>
      <c r="E51" s="23">
        <f t="shared" si="0"/>
        <v>29</v>
      </c>
    </row>
    <row r="52" spans="1:5" x14ac:dyDescent="0.2">
      <c r="A52" s="23">
        <v>51</v>
      </c>
      <c r="B52" s="23">
        <v>4</v>
      </c>
      <c r="C52" s="23">
        <v>21</v>
      </c>
      <c r="D52" s="23">
        <v>2</v>
      </c>
      <c r="E52" s="23">
        <f t="shared" si="0"/>
        <v>27</v>
      </c>
    </row>
    <row r="53" spans="1:5" x14ac:dyDescent="0.2">
      <c r="A53" s="23">
        <v>52</v>
      </c>
      <c r="B53" s="23">
        <v>6</v>
      </c>
      <c r="C53" s="23">
        <v>37</v>
      </c>
      <c r="D53" s="23">
        <v>2</v>
      </c>
      <c r="E53" s="23">
        <f t="shared" si="0"/>
        <v>45</v>
      </c>
    </row>
    <row r="54" spans="1:5" x14ac:dyDescent="0.2">
      <c r="A54" s="23">
        <v>53</v>
      </c>
      <c r="B54" s="23">
        <v>4</v>
      </c>
      <c r="C54" s="23">
        <v>39</v>
      </c>
      <c r="D54" s="23">
        <v>2</v>
      </c>
      <c r="E54" s="23">
        <f t="shared" si="0"/>
        <v>45</v>
      </c>
    </row>
    <row r="55" spans="1:5" x14ac:dyDescent="0.2">
      <c r="A55" s="23">
        <v>54</v>
      </c>
      <c r="B55" s="23">
        <v>4</v>
      </c>
      <c r="C55" s="23">
        <v>27</v>
      </c>
      <c r="D55" s="23">
        <v>2</v>
      </c>
      <c r="E55" s="23">
        <f t="shared" si="0"/>
        <v>33</v>
      </c>
    </row>
    <row r="56" spans="1:5" x14ac:dyDescent="0.2">
      <c r="A56" s="23">
        <v>55</v>
      </c>
      <c r="B56" s="23">
        <v>6</v>
      </c>
      <c r="C56" s="23">
        <v>15</v>
      </c>
      <c r="D56" s="23">
        <v>2</v>
      </c>
      <c r="E56" s="23">
        <f t="shared" si="0"/>
        <v>23</v>
      </c>
    </row>
    <row r="57" spans="1:5" x14ac:dyDescent="0.2">
      <c r="A57" s="23">
        <v>56</v>
      </c>
      <c r="B57" s="23">
        <v>3</v>
      </c>
      <c r="C57" s="23">
        <v>22</v>
      </c>
      <c r="D57" s="23">
        <v>2</v>
      </c>
      <c r="E57" s="23">
        <f t="shared" si="0"/>
        <v>27</v>
      </c>
    </row>
    <row r="58" spans="1:5" x14ac:dyDescent="0.2">
      <c r="A58" s="23">
        <v>57</v>
      </c>
      <c r="B58" s="23">
        <v>5</v>
      </c>
      <c r="C58" s="23">
        <v>21</v>
      </c>
      <c r="D58" s="23">
        <v>3</v>
      </c>
      <c r="E58" s="23">
        <f t="shared" si="0"/>
        <v>29</v>
      </c>
    </row>
    <row r="59" spans="1:5" x14ac:dyDescent="0.2">
      <c r="A59" s="23">
        <v>58</v>
      </c>
      <c r="B59" s="23">
        <v>3</v>
      </c>
      <c r="C59" s="23">
        <v>13</v>
      </c>
      <c r="D59" s="23">
        <v>2</v>
      </c>
      <c r="E59" s="23">
        <f t="shared" si="0"/>
        <v>18</v>
      </c>
    </row>
    <row r="60" spans="1:5" x14ac:dyDescent="0.2">
      <c r="A60" s="23">
        <v>59</v>
      </c>
      <c r="B60" s="23">
        <v>5</v>
      </c>
      <c r="C60" s="23">
        <v>18</v>
      </c>
      <c r="D60" s="23">
        <v>2</v>
      </c>
      <c r="E60" s="23">
        <f t="shared" si="0"/>
        <v>25</v>
      </c>
    </row>
    <row r="61" spans="1:5" x14ac:dyDescent="0.2">
      <c r="A61" s="23">
        <v>60</v>
      </c>
      <c r="B61" s="23">
        <v>4</v>
      </c>
      <c r="C61" s="23">
        <v>19</v>
      </c>
      <c r="D61" s="23">
        <v>2</v>
      </c>
      <c r="E61" s="23">
        <f t="shared" si="0"/>
        <v>25</v>
      </c>
    </row>
    <row r="62" spans="1:5" x14ac:dyDescent="0.2">
      <c r="A62" s="23">
        <v>61</v>
      </c>
      <c r="B62" s="23">
        <v>4</v>
      </c>
      <c r="C62" s="23">
        <v>15</v>
      </c>
      <c r="D62" s="23">
        <v>2</v>
      </c>
      <c r="E62" s="23">
        <f t="shared" si="0"/>
        <v>21</v>
      </c>
    </row>
    <row r="63" spans="1:5" x14ac:dyDescent="0.2">
      <c r="A63" s="23">
        <v>62</v>
      </c>
      <c r="B63" s="23">
        <v>4</v>
      </c>
      <c r="C63" s="23">
        <v>11</v>
      </c>
      <c r="D63" s="23">
        <v>2</v>
      </c>
      <c r="E63" s="23">
        <f t="shared" si="0"/>
        <v>17</v>
      </c>
    </row>
    <row r="64" spans="1:5" x14ac:dyDescent="0.2">
      <c r="A64" s="23">
        <v>63</v>
      </c>
      <c r="B64" s="23">
        <v>4</v>
      </c>
      <c r="C64" s="23">
        <v>19</v>
      </c>
      <c r="D64" s="23">
        <v>2</v>
      </c>
      <c r="E64" s="23">
        <f t="shared" si="0"/>
        <v>25</v>
      </c>
    </row>
    <row r="65" spans="1:5" x14ac:dyDescent="0.2">
      <c r="A65" s="23">
        <v>64</v>
      </c>
      <c r="B65" s="23">
        <v>4</v>
      </c>
      <c r="C65" s="23">
        <v>17</v>
      </c>
      <c r="D65" s="23">
        <v>3</v>
      </c>
      <c r="E65" s="23">
        <f t="shared" si="0"/>
        <v>24</v>
      </c>
    </row>
    <row r="66" spans="1:5" x14ac:dyDescent="0.2">
      <c r="A66" s="23">
        <v>65</v>
      </c>
      <c r="B66" s="23">
        <v>4</v>
      </c>
      <c r="C66" s="23">
        <v>12</v>
      </c>
      <c r="D66" s="23">
        <v>2</v>
      </c>
      <c r="E66" s="23">
        <f t="shared" ref="E66:E129" si="1">SUM(B66:D66)</f>
        <v>18</v>
      </c>
    </row>
    <row r="67" spans="1:5" x14ac:dyDescent="0.2">
      <c r="A67" s="23">
        <v>66</v>
      </c>
      <c r="B67" s="23">
        <v>2</v>
      </c>
      <c r="C67" s="23">
        <v>8</v>
      </c>
      <c r="D67" s="23">
        <v>1</v>
      </c>
      <c r="E67" s="23">
        <f t="shared" si="1"/>
        <v>11</v>
      </c>
    </row>
    <row r="68" spans="1:5" x14ac:dyDescent="0.2">
      <c r="A68" s="23">
        <v>67</v>
      </c>
      <c r="B68" s="23">
        <v>2</v>
      </c>
      <c r="C68" s="23">
        <v>15</v>
      </c>
      <c r="D68" s="23">
        <v>2</v>
      </c>
      <c r="E68" s="23">
        <f t="shared" si="1"/>
        <v>19</v>
      </c>
    </row>
    <row r="69" spans="1:5" x14ac:dyDescent="0.2">
      <c r="A69" s="23">
        <v>68</v>
      </c>
      <c r="B69" s="23">
        <v>3</v>
      </c>
      <c r="C69" s="23">
        <v>21</v>
      </c>
      <c r="D69" s="23">
        <v>2</v>
      </c>
      <c r="E69" s="23">
        <f t="shared" si="1"/>
        <v>26</v>
      </c>
    </row>
    <row r="70" spans="1:5" x14ac:dyDescent="0.2">
      <c r="A70" s="23">
        <v>69</v>
      </c>
      <c r="B70" s="23">
        <v>5</v>
      </c>
      <c r="C70" s="23">
        <v>16</v>
      </c>
      <c r="D70" s="23">
        <v>2</v>
      </c>
      <c r="E70" s="23">
        <f t="shared" si="1"/>
        <v>23</v>
      </c>
    </row>
    <row r="71" spans="1:5" x14ac:dyDescent="0.2">
      <c r="A71" s="23">
        <v>70</v>
      </c>
      <c r="B71" s="23">
        <v>5</v>
      </c>
      <c r="C71" s="23">
        <v>13</v>
      </c>
      <c r="D71" s="23">
        <v>2</v>
      </c>
      <c r="E71" s="23">
        <f t="shared" si="1"/>
        <v>20</v>
      </c>
    </row>
    <row r="72" spans="1:5" x14ac:dyDescent="0.2">
      <c r="A72" s="23">
        <v>71</v>
      </c>
      <c r="B72" s="23">
        <v>3</v>
      </c>
      <c r="C72" s="23">
        <v>22</v>
      </c>
      <c r="D72" s="23">
        <v>1</v>
      </c>
      <c r="E72" s="23">
        <f t="shared" si="1"/>
        <v>26</v>
      </c>
    </row>
    <row r="73" spans="1:5" x14ac:dyDescent="0.2">
      <c r="A73" s="23">
        <v>72</v>
      </c>
      <c r="B73" s="23">
        <v>3</v>
      </c>
      <c r="C73" s="23">
        <v>10</v>
      </c>
      <c r="D73" s="23">
        <v>2</v>
      </c>
      <c r="E73" s="23">
        <f t="shared" si="1"/>
        <v>15</v>
      </c>
    </row>
    <row r="74" spans="1:5" x14ac:dyDescent="0.2">
      <c r="A74" s="23">
        <v>73</v>
      </c>
      <c r="B74" s="23">
        <v>3</v>
      </c>
      <c r="C74" s="23">
        <v>26</v>
      </c>
      <c r="D74" s="23">
        <v>2</v>
      </c>
      <c r="E74" s="23">
        <f t="shared" si="1"/>
        <v>31</v>
      </c>
    </row>
    <row r="75" spans="1:5" x14ac:dyDescent="0.2">
      <c r="A75" s="23">
        <v>74</v>
      </c>
      <c r="B75" s="23">
        <v>4</v>
      </c>
      <c r="C75" s="23">
        <v>29</v>
      </c>
      <c r="D75" s="23">
        <v>1</v>
      </c>
      <c r="E75" s="23">
        <f t="shared" si="1"/>
        <v>34</v>
      </c>
    </row>
    <row r="76" spans="1:5" x14ac:dyDescent="0.2">
      <c r="A76" s="23">
        <v>75</v>
      </c>
      <c r="B76" s="23">
        <v>2</v>
      </c>
      <c r="C76" s="23">
        <v>19</v>
      </c>
      <c r="D76" s="23">
        <v>2</v>
      </c>
      <c r="E76" s="23">
        <f t="shared" si="1"/>
        <v>23</v>
      </c>
    </row>
    <row r="77" spans="1:5" x14ac:dyDescent="0.2">
      <c r="A77" s="23">
        <v>76</v>
      </c>
      <c r="B77" s="23">
        <v>5</v>
      </c>
      <c r="C77" s="23">
        <v>18</v>
      </c>
      <c r="D77" s="23">
        <v>2</v>
      </c>
      <c r="E77" s="23">
        <f t="shared" si="1"/>
        <v>25</v>
      </c>
    </row>
    <row r="78" spans="1:5" x14ac:dyDescent="0.2">
      <c r="A78" s="23">
        <v>77</v>
      </c>
      <c r="B78" s="23">
        <v>3</v>
      </c>
      <c r="C78" s="23">
        <v>21</v>
      </c>
      <c r="D78" s="23">
        <v>2</v>
      </c>
      <c r="E78" s="23">
        <f t="shared" si="1"/>
        <v>26</v>
      </c>
    </row>
    <row r="79" spans="1:5" x14ac:dyDescent="0.2">
      <c r="A79" s="23">
        <v>78</v>
      </c>
      <c r="B79" s="23">
        <v>3</v>
      </c>
      <c r="C79" s="23">
        <v>16</v>
      </c>
      <c r="D79" s="23">
        <v>1</v>
      </c>
      <c r="E79" s="23">
        <f t="shared" si="1"/>
        <v>20</v>
      </c>
    </row>
    <row r="80" spans="1:5" x14ac:dyDescent="0.2">
      <c r="A80" s="23">
        <v>79</v>
      </c>
      <c r="B80" s="23">
        <v>5</v>
      </c>
      <c r="C80" s="23">
        <v>13</v>
      </c>
      <c r="D80" s="23">
        <v>2</v>
      </c>
      <c r="E80" s="23">
        <f t="shared" si="1"/>
        <v>20</v>
      </c>
    </row>
    <row r="81" spans="1:5" x14ac:dyDescent="0.2">
      <c r="A81" s="23">
        <v>80</v>
      </c>
      <c r="B81" s="23">
        <v>2</v>
      </c>
      <c r="C81" s="23">
        <v>15</v>
      </c>
      <c r="D81" s="23">
        <v>2</v>
      </c>
      <c r="E81" s="23">
        <f t="shared" si="1"/>
        <v>19</v>
      </c>
    </row>
    <row r="82" spans="1:5" x14ac:dyDescent="0.2">
      <c r="A82" s="23">
        <v>81</v>
      </c>
      <c r="B82" s="23">
        <v>4</v>
      </c>
      <c r="C82" s="23">
        <v>16</v>
      </c>
      <c r="D82" s="23">
        <v>2</v>
      </c>
      <c r="E82" s="23">
        <f t="shared" si="1"/>
        <v>22</v>
      </c>
    </row>
    <row r="83" spans="1:5" x14ac:dyDescent="0.2">
      <c r="A83" s="23">
        <v>82</v>
      </c>
      <c r="B83" s="23">
        <v>3</v>
      </c>
      <c r="C83" s="23">
        <v>26</v>
      </c>
      <c r="D83" s="23">
        <v>1</v>
      </c>
      <c r="E83" s="23">
        <f t="shared" si="1"/>
        <v>30</v>
      </c>
    </row>
    <row r="84" spans="1:5" x14ac:dyDescent="0.2">
      <c r="A84" s="23">
        <v>83</v>
      </c>
      <c r="B84" s="23">
        <v>1</v>
      </c>
      <c r="C84" s="23">
        <v>7</v>
      </c>
      <c r="D84" s="23">
        <v>2</v>
      </c>
      <c r="E84" s="23">
        <f t="shared" si="1"/>
        <v>10</v>
      </c>
    </row>
    <row r="85" spans="1:5" x14ac:dyDescent="0.2">
      <c r="A85" s="23">
        <v>84</v>
      </c>
      <c r="B85" s="23">
        <v>4</v>
      </c>
      <c r="C85" s="23">
        <v>32</v>
      </c>
      <c r="D85" s="23">
        <v>1</v>
      </c>
      <c r="E85" s="23">
        <f t="shared" si="1"/>
        <v>37</v>
      </c>
    </row>
    <row r="86" spans="1:5" x14ac:dyDescent="0.2">
      <c r="A86" s="23">
        <v>85</v>
      </c>
      <c r="B86" s="23">
        <v>4</v>
      </c>
      <c r="C86" s="23">
        <v>14</v>
      </c>
      <c r="D86" s="23">
        <v>2</v>
      </c>
      <c r="E86" s="23">
        <f t="shared" si="1"/>
        <v>20</v>
      </c>
    </row>
    <row r="87" spans="1:5" x14ac:dyDescent="0.2">
      <c r="A87" s="23">
        <v>86</v>
      </c>
      <c r="B87" s="23">
        <v>4</v>
      </c>
      <c r="C87" s="23">
        <v>41</v>
      </c>
      <c r="D87" s="23">
        <v>2</v>
      </c>
      <c r="E87" s="23">
        <f t="shared" si="1"/>
        <v>47</v>
      </c>
    </row>
    <row r="88" spans="1:5" x14ac:dyDescent="0.2">
      <c r="A88" s="23">
        <v>87</v>
      </c>
      <c r="B88" s="23">
        <v>3</v>
      </c>
      <c r="C88" s="23">
        <v>18</v>
      </c>
      <c r="D88" s="23">
        <v>2</v>
      </c>
      <c r="E88" s="23">
        <f t="shared" si="1"/>
        <v>23</v>
      </c>
    </row>
    <row r="89" spans="1:5" x14ac:dyDescent="0.2">
      <c r="A89" s="23">
        <v>88</v>
      </c>
      <c r="B89" s="23">
        <v>6</v>
      </c>
      <c r="C89" s="23">
        <v>14</v>
      </c>
      <c r="D89" s="23">
        <v>2</v>
      </c>
      <c r="E89" s="23">
        <f t="shared" si="1"/>
        <v>22</v>
      </c>
    </row>
    <row r="90" spans="1:5" x14ac:dyDescent="0.2">
      <c r="A90" s="23">
        <v>89</v>
      </c>
      <c r="B90" s="23">
        <v>5</v>
      </c>
      <c r="C90" s="23">
        <v>20</v>
      </c>
      <c r="D90" s="23">
        <v>2</v>
      </c>
      <c r="E90" s="23">
        <f t="shared" si="1"/>
        <v>27</v>
      </c>
    </row>
    <row r="91" spans="1:5" x14ac:dyDescent="0.2">
      <c r="A91" s="23">
        <v>90</v>
      </c>
      <c r="B91" s="23">
        <v>4</v>
      </c>
      <c r="C91" s="23">
        <v>18</v>
      </c>
      <c r="D91" s="23">
        <v>2</v>
      </c>
      <c r="E91" s="23">
        <f t="shared" si="1"/>
        <v>24</v>
      </c>
    </row>
    <row r="92" spans="1:5" x14ac:dyDescent="0.2">
      <c r="A92" s="23">
        <v>91</v>
      </c>
      <c r="B92" s="23">
        <v>3</v>
      </c>
      <c r="C92" s="23">
        <v>18</v>
      </c>
      <c r="D92" s="23">
        <v>2</v>
      </c>
      <c r="E92" s="23">
        <f t="shared" si="1"/>
        <v>23</v>
      </c>
    </row>
    <row r="93" spans="1:5" x14ac:dyDescent="0.2">
      <c r="A93" s="23">
        <v>92</v>
      </c>
      <c r="B93" s="23">
        <v>6</v>
      </c>
      <c r="C93" s="23">
        <v>15</v>
      </c>
      <c r="D93" s="23">
        <v>3</v>
      </c>
      <c r="E93" s="23">
        <f t="shared" si="1"/>
        <v>24</v>
      </c>
    </row>
    <row r="94" spans="1:5" x14ac:dyDescent="0.2">
      <c r="A94" s="23">
        <v>93</v>
      </c>
      <c r="B94" s="23">
        <v>3</v>
      </c>
      <c r="C94" s="23">
        <v>17</v>
      </c>
      <c r="D94" s="23">
        <v>2</v>
      </c>
      <c r="E94" s="23">
        <f t="shared" si="1"/>
        <v>22</v>
      </c>
    </row>
    <row r="95" spans="1:5" x14ac:dyDescent="0.2">
      <c r="A95" s="23">
        <v>94</v>
      </c>
      <c r="B95" s="23">
        <v>4</v>
      </c>
      <c r="C95" s="23">
        <v>42</v>
      </c>
      <c r="D95" s="23">
        <v>2</v>
      </c>
      <c r="E95" s="23">
        <f t="shared" si="1"/>
        <v>48</v>
      </c>
    </row>
    <row r="96" spans="1:5" x14ac:dyDescent="0.2">
      <c r="A96" s="23">
        <v>95</v>
      </c>
      <c r="B96" s="23">
        <v>5</v>
      </c>
      <c r="C96" s="23">
        <v>20</v>
      </c>
      <c r="D96" s="23">
        <v>2</v>
      </c>
      <c r="E96" s="23">
        <f t="shared" si="1"/>
        <v>27</v>
      </c>
    </row>
    <row r="97" spans="1:5" x14ac:dyDescent="0.2">
      <c r="A97" s="23">
        <v>96</v>
      </c>
      <c r="B97" s="23">
        <v>6</v>
      </c>
      <c r="C97" s="23">
        <v>12</v>
      </c>
      <c r="D97" s="23">
        <v>2</v>
      </c>
      <c r="E97" s="23">
        <f t="shared" si="1"/>
        <v>20</v>
      </c>
    </row>
    <row r="98" spans="1:5" x14ac:dyDescent="0.2">
      <c r="A98" s="23">
        <v>97</v>
      </c>
      <c r="B98" s="23">
        <v>6</v>
      </c>
      <c r="C98" s="23">
        <v>14</v>
      </c>
      <c r="D98" s="23">
        <v>2</v>
      </c>
      <c r="E98" s="23">
        <f t="shared" si="1"/>
        <v>22</v>
      </c>
    </row>
    <row r="99" spans="1:5" x14ac:dyDescent="0.2">
      <c r="A99" s="23">
        <v>98</v>
      </c>
      <c r="B99" s="23">
        <v>5</v>
      </c>
      <c r="C99" s="23">
        <v>19</v>
      </c>
      <c r="D99" s="23">
        <v>2</v>
      </c>
      <c r="E99" s="23">
        <f t="shared" si="1"/>
        <v>26</v>
      </c>
    </row>
    <row r="100" spans="1:5" x14ac:dyDescent="0.2">
      <c r="A100" s="23">
        <v>99</v>
      </c>
      <c r="B100" s="23">
        <v>2</v>
      </c>
      <c r="C100" s="23">
        <v>21</v>
      </c>
      <c r="D100" s="23">
        <v>1</v>
      </c>
      <c r="E100" s="23">
        <f t="shared" si="1"/>
        <v>24</v>
      </c>
    </row>
    <row r="101" spans="1:5" x14ac:dyDescent="0.2">
      <c r="A101" s="23">
        <v>100</v>
      </c>
      <c r="B101" s="23">
        <v>3</v>
      </c>
      <c r="C101" s="23">
        <v>24</v>
      </c>
      <c r="D101" s="23">
        <v>3</v>
      </c>
      <c r="E101" s="23">
        <f t="shared" si="1"/>
        <v>30</v>
      </c>
    </row>
    <row r="102" spans="1:5" x14ac:dyDescent="0.2">
      <c r="A102" s="23">
        <v>101</v>
      </c>
      <c r="B102" s="23">
        <v>4</v>
      </c>
      <c r="C102" s="23">
        <v>22</v>
      </c>
      <c r="D102" s="23">
        <v>1</v>
      </c>
      <c r="E102" s="23">
        <f t="shared" si="1"/>
        <v>27</v>
      </c>
    </row>
    <row r="103" spans="1:5" x14ac:dyDescent="0.2">
      <c r="A103" s="23">
        <v>102</v>
      </c>
      <c r="B103" s="23">
        <v>4</v>
      </c>
      <c r="C103" s="23">
        <v>43</v>
      </c>
      <c r="D103" s="23">
        <v>2</v>
      </c>
      <c r="E103" s="23">
        <f t="shared" si="1"/>
        <v>49</v>
      </c>
    </row>
    <row r="104" spans="1:5" x14ac:dyDescent="0.2">
      <c r="A104" s="23">
        <v>103</v>
      </c>
      <c r="B104" s="23">
        <v>4</v>
      </c>
      <c r="C104" s="23">
        <v>17</v>
      </c>
      <c r="D104" s="23">
        <v>2</v>
      </c>
      <c r="E104" s="23">
        <f t="shared" si="1"/>
        <v>23</v>
      </c>
    </row>
    <row r="105" spans="1:5" x14ac:dyDescent="0.2">
      <c r="A105" s="23">
        <v>104</v>
      </c>
      <c r="B105" s="23">
        <v>4</v>
      </c>
      <c r="C105" s="23">
        <v>18</v>
      </c>
      <c r="D105" s="23">
        <v>2</v>
      </c>
      <c r="E105" s="23">
        <f t="shared" si="1"/>
        <v>24</v>
      </c>
    </row>
    <row r="106" spans="1:5" x14ac:dyDescent="0.2">
      <c r="A106" s="23">
        <v>105</v>
      </c>
      <c r="B106" s="23">
        <v>3</v>
      </c>
      <c r="C106" s="23">
        <v>13</v>
      </c>
      <c r="D106" s="23">
        <v>2</v>
      </c>
      <c r="E106" s="23">
        <f t="shared" si="1"/>
        <v>18</v>
      </c>
    </row>
    <row r="107" spans="1:5" x14ac:dyDescent="0.2">
      <c r="A107" s="23">
        <v>106</v>
      </c>
      <c r="B107" s="23">
        <v>3</v>
      </c>
      <c r="C107" s="23">
        <v>17</v>
      </c>
      <c r="D107" s="23">
        <v>1</v>
      </c>
      <c r="E107" s="23">
        <f t="shared" si="1"/>
        <v>21</v>
      </c>
    </row>
    <row r="108" spans="1:5" x14ac:dyDescent="0.2">
      <c r="A108" s="23">
        <v>107</v>
      </c>
      <c r="B108" s="23">
        <v>4</v>
      </c>
      <c r="C108" s="23">
        <v>14</v>
      </c>
      <c r="D108" s="23">
        <v>2</v>
      </c>
      <c r="E108" s="23">
        <f t="shared" si="1"/>
        <v>20</v>
      </c>
    </row>
    <row r="109" spans="1:5" x14ac:dyDescent="0.2">
      <c r="A109" s="23">
        <v>108</v>
      </c>
      <c r="B109" s="23">
        <v>5</v>
      </c>
      <c r="C109" s="23">
        <v>18</v>
      </c>
      <c r="D109" s="23">
        <v>1</v>
      </c>
      <c r="E109" s="23">
        <f t="shared" si="1"/>
        <v>24</v>
      </c>
    </row>
    <row r="110" spans="1:5" x14ac:dyDescent="0.2">
      <c r="A110" s="23">
        <v>109</v>
      </c>
      <c r="B110" s="23">
        <v>2</v>
      </c>
      <c r="C110" s="23">
        <v>21</v>
      </c>
      <c r="D110" s="23">
        <v>2</v>
      </c>
      <c r="E110" s="23">
        <f t="shared" si="1"/>
        <v>25</v>
      </c>
    </row>
    <row r="111" spans="1:5" x14ac:dyDescent="0.2">
      <c r="A111" s="23">
        <v>110</v>
      </c>
      <c r="B111" s="23">
        <v>4</v>
      </c>
      <c r="C111" s="23">
        <v>15</v>
      </c>
      <c r="D111" s="23">
        <v>2</v>
      </c>
      <c r="E111" s="23">
        <f t="shared" si="1"/>
        <v>21</v>
      </c>
    </row>
    <row r="112" spans="1:5" x14ac:dyDescent="0.2">
      <c r="A112" s="23">
        <v>111</v>
      </c>
      <c r="B112" s="23">
        <v>4</v>
      </c>
      <c r="C112" s="23">
        <v>35</v>
      </c>
      <c r="D112" s="23">
        <v>2</v>
      </c>
      <c r="E112" s="23">
        <f t="shared" si="1"/>
        <v>41</v>
      </c>
    </row>
    <row r="113" spans="1:5" x14ac:dyDescent="0.2">
      <c r="A113" s="23">
        <v>112</v>
      </c>
      <c r="B113" s="23">
        <v>2</v>
      </c>
      <c r="C113" s="23">
        <v>18</v>
      </c>
      <c r="D113" s="23">
        <v>1</v>
      </c>
      <c r="E113" s="23">
        <f t="shared" si="1"/>
        <v>21</v>
      </c>
    </row>
    <row r="114" spans="1:5" x14ac:dyDescent="0.2">
      <c r="A114" s="23">
        <v>113</v>
      </c>
      <c r="B114" s="23">
        <v>3</v>
      </c>
      <c r="C114" s="23">
        <v>12</v>
      </c>
      <c r="D114" s="23">
        <v>2</v>
      </c>
      <c r="E114" s="23">
        <f t="shared" si="1"/>
        <v>17</v>
      </c>
    </row>
    <row r="115" spans="1:5" x14ac:dyDescent="0.2">
      <c r="A115" s="23">
        <v>114</v>
      </c>
      <c r="B115" s="23">
        <v>4</v>
      </c>
      <c r="C115" s="23">
        <v>28</v>
      </c>
      <c r="D115" s="23">
        <v>2</v>
      </c>
      <c r="E115" s="23">
        <f t="shared" si="1"/>
        <v>34</v>
      </c>
    </row>
    <row r="116" spans="1:5" x14ac:dyDescent="0.2">
      <c r="A116" s="23">
        <v>115</v>
      </c>
      <c r="B116" s="23">
        <v>5</v>
      </c>
      <c r="C116" s="23">
        <v>24</v>
      </c>
      <c r="D116" s="23">
        <v>2</v>
      </c>
      <c r="E116" s="23">
        <f t="shared" si="1"/>
        <v>31</v>
      </c>
    </row>
    <row r="117" spans="1:5" x14ac:dyDescent="0.2">
      <c r="A117" s="23">
        <v>116</v>
      </c>
      <c r="B117" s="23">
        <v>3</v>
      </c>
      <c r="C117" s="23">
        <v>25</v>
      </c>
      <c r="D117" s="23">
        <v>2</v>
      </c>
      <c r="E117" s="23">
        <f t="shared" si="1"/>
        <v>30</v>
      </c>
    </row>
    <row r="118" spans="1:5" x14ac:dyDescent="0.2">
      <c r="A118" s="23">
        <v>117</v>
      </c>
      <c r="B118" s="23">
        <v>5</v>
      </c>
      <c r="C118" s="23">
        <v>11</v>
      </c>
      <c r="D118" s="23">
        <v>2</v>
      </c>
      <c r="E118" s="23">
        <f t="shared" si="1"/>
        <v>18</v>
      </c>
    </row>
    <row r="119" spans="1:5" x14ac:dyDescent="0.2">
      <c r="A119" s="23">
        <v>118</v>
      </c>
      <c r="B119" s="23">
        <v>3</v>
      </c>
      <c r="C119" s="23">
        <v>25</v>
      </c>
      <c r="D119" s="23">
        <v>2</v>
      </c>
      <c r="E119" s="23">
        <f t="shared" si="1"/>
        <v>30</v>
      </c>
    </row>
    <row r="120" spans="1:5" x14ac:dyDescent="0.2">
      <c r="A120" s="23">
        <v>119</v>
      </c>
      <c r="B120" s="23">
        <v>5</v>
      </c>
      <c r="C120" s="23">
        <v>21</v>
      </c>
      <c r="D120" s="23">
        <v>3</v>
      </c>
      <c r="E120" s="23">
        <f t="shared" si="1"/>
        <v>29</v>
      </c>
    </row>
    <row r="121" spans="1:5" x14ac:dyDescent="0.2">
      <c r="A121" s="23">
        <v>120</v>
      </c>
      <c r="B121" s="23">
        <v>4</v>
      </c>
      <c r="C121" s="23">
        <v>23</v>
      </c>
      <c r="D121" s="23">
        <v>2</v>
      </c>
      <c r="E121" s="23">
        <f t="shared" si="1"/>
        <v>29</v>
      </c>
    </row>
    <row r="122" spans="1:5" x14ac:dyDescent="0.2">
      <c r="A122" s="23">
        <v>121</v>
      </c>
      <c r="B122" s="23">
        <v>5</v>
      </c>
      <c r="C122" s="23">
        <v>16</v>
      </c>
      <c r="D122" s="23">
        <v>2</v>
      </c>
      <c r="E122" s="23">
        <f t="shared" si="1"/>
        <v>23</v>
      </c>
    </row>
    <row r="123" spans="1:5" x14ac:dyDescent="0.2">
      <c r="A123" s="23">
        <v>122</v>
      </c>
      <c r="B123" s="23">
        <v>4</v>
      </c>
      <c r="C123" s="23">
        <v>38</v>
      </c>
      <c r="D123" s="23">
        <v>2</v>
      </c>
      <c r="E123" s="23">
        <f t="shared" si="1"/>
        <v>44</v>
      </c>
    </row>
    <row r="124" spans="1:5" x14ac:dyDescent="0.2">
      <c r="A124" s="23">
        <v>123</v>
      </c>
      <c r="B124" s="23">
        <v>2</v>
      </c>
      <c r="C124" s="23">
        <v>12</v>
      </c>
      <c r="D124" s="23">
        <v>1</v>
      </c>
      <c r="E124" s="23">
        <f t="shared" si="1"/>
        <v>15</v>
      </c>
    </row>
    <row r="125" spans="1:5" x14ac:dyDescent="0.2">
      <c r="A125" s="23">
        <v>124</v>
      </c>
      <c r="B125" s="23">
        <v>5</v>
      </c>
      <c r="C125" s="23">
        <v>10</v>
      </c>
      <c r="D125" s="23">
        <v>1</v>
      </c>
      <c r="E125" s="23">
        <f t="shared" si="1"/>
        <v>16</v>
      </c>
    </row>
    <row r="126" spans="1:5" x14ac:dyDescent="0.2">
      <c r="A126" s="23">
        <v>125</v>
      </c>
      <c r="B126" s="23">
        <v>3</v>
      </c>
      <c r="C126" s="23">
        <v>26</v>
      </c>
      <c r="D126" s="23">
        <v>2</v>
      </c>
      <c r="E126" s="23">
        <f t="shared" si="1"/>
        <v>31</v>
      </c>
    </row>
    <row r="127" spans="1:5" x14ac:dyDescent="0.2">
      <c r="A127" s="23">
        <v>126</v>
      </c>
      <c r="B127" s="23">
        <v>4</v>
      </c>
      <c r="C127" s="23">
        <v>25</v>
      </c>
      <c r="D127" s="23">
        <v>2</v>
      </c>
      <c r="E127" s="23">
        <f t="shared" si="1"/>
        <v>31</v>
      </c>
    </row>
    <row r="128" spans="1:5" x14ac:dyDescent="0.2">
      <c r="A128" s="23">
        <v>127</v>
      </c>
      <c r="B128" s="23">
        <v>4</v>
      </c>
      <c r="C128" s="23">
        <v>36</v>
      </c>
      <c r="D128" s="23">
        <v>2</v>
      </c>
      <c r="E128" s="23">
        <f t="shared" si="1"/>
        <v>42</v>
      </c>
    </row>
    <row r="129" spans="1:5" x14ac:dyDescent="0.2">
      <c r="A129" s="23">
        <v>128</v>
      </c>
      <c r="B129" s="23">
        <v>2</v>
      </c>
      <c r="C129" s="23">
        <v>8</v>
      </c>
      <c r="D129" s="23">
        <v>2</v>
      </c>
      <c r="E129" s="23">
        <f t="shared" si="1"/>
        <v>12</v>
      </c>
    </row>
    <row r="130" spans="1:5" x14ac:dyDescent="0.2">
      <c r="A130" s="23">
        <v>129</v>
      </c>
      <c r="B130" s="23">
        <v>2</v>
      </c>
      <c r="C130" s="23">
        <v>12</v>
      </c>
      <c r="D130" s="23">
        <v>1</v>
      </c>
      <c r="E130" s="23">
        <f t="shared" ref="E130:E193" si="2">SUM(B130:D130)</f>
        <v>15</v>
      </c>
    </row>
    <row r="131" spans="1:5" x14ac:dyDescent="0.2">
      <c r="A131" s="23">
        <v>130</v>
      </c>
      <c r="B131" s="23">
        <v>3</v>
      </c>
      <c r="C131" s="23">
        <v>15</v>
      </c>
      <c r="D131" s="23">
        <v>1</v>
      </c>
      <c r="E131" s="23">
        <f t="shared" si="2"/>
        <v>19</v>
      </c>
    </row>
    <row r="132" spans="1:5" x14ac:dyDescent="0.2">
      <c r="A132" s="23">
        <v>131</v>
      </c>
      <c r="B132" s="23">
        <v>4</v>
      </c>
      <c r="C132" s="23">
        <v>14</v>
      </c>
      <c r="D132" s="23">
        <v>2</v>
      </c>
      <c r="E132" s="23">
        <f t="shared" si="2"/>
        <v>20</v>
      </c>
    </row>
    <row r="133" spans="1:5" x14ac:dyDescent="0.2">
      <c r="A133" s="23">
        <v>132</v>
      </c>
      <c r="B133" s="23">
        <v>3</v>
      </c>
      <c r="C133" s="23">
        <v>22</v>
      </c>
      <c r="D133" s="23">
        <v>2</v>
      </c>
      <c r="E133" s="23">
        <f t="shared" si="2"/>
        <v>27</v>
      </c>
    </row>
    <row r="134" spans="1:5" x14ac:dyDescent="0.2">
      <c r="A134" s="23">
        <v>133</v>
      </c>
      <c r="B134" s="23">
        <v>4</v>
      </c>
      <c r="C134" s="23">
        <v>17</v>
      </c>
      <c r="D134" s="23">
        <v>2</v>
      </c>
      <c r="E134" s="23">
        <f t="shared" si="2"/>
        <v>23</v>
      </c>
    </row>
    <row r="135" spans="1:5" x14ac:dyDescent="0.2">
      <c r="A135" s="23">
        <v>134</v>
      </c>
      <c r="B135" s="23">
        <v>2</v>
      </c>
      <c r="C135" s="23">
        <v>20</v>
      </c>
      <c r="D135" s="23">
        <v>2</v>
      </c>
      <c r="E135" s="23">
        <f t="shared" si="2"/>
        <v>24</v>
      </c>
    </row>
    <row r="136" spans="1:5" x14ac:dyDescent="0.2">
      <c r="A136" s="23">
        <v>135</v>
      </c>
      <c r="B136" s="23">
        <v>3</v>
      </c>
      <c r="C136" s="23">
        <v>25</v>
      </c>
      <c r="D136" s="23">
        <v>3</v>
      </c>
      <c r="E136" s="23">
        <f t="shared" si="2"/>
        <v>31</v>
      </c>
    </row>
    <row r="137" spans="1:5" x14ac:dyDescent="0.2">
      <c r="A137" s="23">
        <v>136</v>
      </c>
      <c r="B137" s="23">
        <v>5</v>
      </c>
      <c r="C137" s="23">
        <v>21</v>
      </c>
      <c r="D137" s="23">
        <v>2</v>
      </c>
      <c r="E137" s="23">
        <f t="shared" si="2"/>
        <v>28</v>
      </c>
    </row>
    <row r="138" spans="1:5" x14ac:dyDescent="0.2">
      <c r="A138" s="23">
        <v>137</v>
      </c>
      <c r="B138" s="23">
        <v>4</v>
      </c>
      <c r="C138" s="23">
        <v>14</v>
      </c>
      <c r="D138" s="23">
        <v>2</v>
      </c>
      <c r="E138" s="23">
        <f t="shared" si="2"/>
        <v>20</v>
      </c>
    </row>
    <row r="139" spans="1:5" x14ac:dyDescent="0.2">
      <c r="A139" s="23">
        <v>138</v>
      </c>
      <c r="B139" s="23">
        <v>4</v>
      </c>
      <c r="C139" s="23">
        <v>17</v>
      </c>
      <c r="D139" s="23">
        <v>2</v>
      </c>
      <c r="E139" s="23">
        <f t="shared" si="2"/>
        <v>23</v>
      </c>
    </row>
    <row r="140" spans="1:5" x14ac:dyDescent="0.2">
      <c r="A140" s="23">
        <v>139</v>
      </c>
      <c r="B140" s="23">
        <v>4</v>
      </c>
      <c r="C140" s="23">
        <v>20</v>
      </c>
      <c r="D140" s="23">
        <v>2</v>
      </c>
      <c r="E140" s="23">
        <f t="shared" si="2"/>
        <v>26</v>
      </c>
    </row>
    <row r="141" spans="1:5" x14ac:dyDescent="0.2">
      <c r="A141" s="23">
        <v>140</v>
      </c>
      <c r="B141" s="23">
        <v>1</v>
      </c>
      <c r="C141" s="23">
        <v>8</v>
      </c>
      <c r="D141" s="23">
        <v>1</v>
      </c>
      <c r="E141" s="23">
        <f t="shared" si="2"/>
        <v>10</v>
      </c>
    </row>
    <row r="142" spans="1:5" x14ac:dyDescent="0.2">
      <c r="A142" s="23">
        <v>141</v>
      </c>
      <c r="B142" s="23">
        <v>4</v>
      </c>
      <c r="C142" s="23">
        <v>21</v>
      </c>
      <c r="D142" s="23">
        <v>1</v>
      </c>
      <c r="E142" s="23">
        <f t="shared" si="2"/>
        <v>26</v>
      </c>
    </row>
    <row r="143" spans="1:5" x14ac:dyDescent="0.2">
      <c r="A143" s="23">
        <v>142</v>
      </c>
      <c r="B143" s="23">
        <v>6</v>
      </c>
      <c r="C143" s="23">
        <v>15</v>
      </c>
      <c r="D143" s="23">
        <v>2</v>
      </c>
      <c r="E143" s="23">
        <f t="shared" si="2"/>
        <v>23</v>
      </c>
    </row>
    <row r="144" spans="1:5" x14ac:dyDescent="0.2">
      <c r="A144" s="23">
        <v>143</v>
      </c>
      <c r="B144" s="23">
        <v>4</v>
      </c>
      <c r="C144" s="23">
        <v>25</v>
      </c>
      <c r="D144" s="23">
        <v>2</v>
      </c>
      <c r="E144" s="23">
        <f t="shared" si="2"/>
        <v>31</v>
      </c>
    </row>
    <row r="145" spans="1:5" x14ac:dyDescent="0.2">
      <c r="A145" s="23">
        <v>144</v>
      </c>
      <c r="B145" s="23">
        <v>4</v>
      </c>
      <c r="C145" s="23">
        <v>23</v>
      </c>
      <c r="D145" s="23">
        <v>2</v>
      </c>
      <c r="E145" s="23">
        <f t="shared" si="2"/>
        <v>29</v>
      </c>
    </row>
    <row r="146" spans="1:5" x14ac:dyDescent="0.2">
      <c r="A146" s="23">
        <v>145</v>
      </c>
      <c r="B146" s="23">
        <v>3</v>
      </c>
      <c r="C146" s="23">
        <v>20</v>
      </c>
      <c r="D146" s="23">
        <v>2</v>
      </c>
      <c r="E146" s="23">
        <f t="shared" si="2"/>
        <v>25</v>
      </c>
    </row>
    <row r="147" spans="1:5" x14ac:dyDescent="0.2">
      <c r="A147" s="23">
        <v>146</v>
      </c>
      <c r="B147" s="23">
        <v>2</v>
      </c>
      <c r="C147" s="23">
        <v>10</v>
      </c>
      <c r="D147" s="23">
        <v>1</v>
      </c>
      <c r="E147" s="23">
        <f t="shared" si="2"/>
        <v>13</v>
      </c>
    </row>
    <row r="148" spans="1:5" x14ac:dyDescent="0.2">
      <c r="A148" s="23">
        <v>147</v>
      </c>
      <c r="B148" s="23">
        <v>4</v>
      </c>
      <c r="C148" s="23">
        <v>37</v>
      </c>
      <c r="D148" s="23">
        <v>2</v>
      </c>
      <c r="E148" s="23">
        <f t="shared" si="2"/>
        <v>43</v>
      </c>
    </row>
    <row r="149" spans="1:5" x14ac:dyDescent="0.2">
      <c r="A149" s="23">
        <v>148</v>
      </c>
      <c r="B149" s="23">
        <v>4</v>
      </c>
      <c r="C149" s="23">
        <v>13</v>
      </c>
      <c r="D149" s="23">
        <v>2</v>
      </c>
      <c r="E149" s="23">
        <f t="shared" si="2"/>
        <v>19</v>
      </c>
    </row>
    <row r="150" spans="1:5" x14ac:dyDescent="0.2">
      <c r="A150" s="23">
        <v>149</v>
      </c>
      <c r="B150" s="23">
        <v>6</v>
      </c>
      <c r="C150" s="23">
        <v>8</v>
      </c>
      <c r="D150" s="23">
        <v>2</v>
      </c>
      <c r="E150" s="23">
        <f t="shared" si="2"/>
        <v>16</v>
      </c>
    </row>
    <row r="151" spans="1:5" x14ac:dyDescent="0.2">
      <c r="A151" s="23">
        <v>150</v>
      </c>
      <c r="B151" s="23">
        <v>3</v>
      </c>
      <c r="C151" s="23">
        <v>31</v>
      </c>
      <c r="D151" s="23">
        <v>2</v>
      </c>
      <c r="E151" s="23">
        <f t="shared" si="2"/>
        <v>36</v>
      </c>
    </row>
    <row r="152" spans="1:5" x14ac:dyDescent="0.2">
      <c r="A152" s="23">
        <v>151</v>
      </c>
      <c r="B152" s="23">
        <v>5</v>
      </c>
      <c r="C152" s="23">
        <v>12</v>
      </c>
      <c r="D152" s="23">
        <v>2</v>
      </c>
      <c r="E152" s="23">
        <f t="shared" si="2"/>
        <v>19</v>
      </c>
    </row>
    <row r="153" spans="1:5" x14ac:dyDescent="0.2">
      <c r="A153" s="23">
        <v>152</v>
      </c>
      <c r="B153" s="23">
        <v>4</v>
      </c>
      <c r="C153" s="23">
        <v>10</v>
      </c>
      <c r="D153" s="23">
        <v>1</v>
      </c>
      <c r="E153" s="23">
        <f t="shared" si="2"/>
        <v>15</v>
      </c>
    </row>
    <row r="154" spans="1:5" x14ac:dyDescent="0.2">
      <c r="A154" s="23">
        <v>153</v>
      </c>
      <c r="B154" s="23">
        <v>4</v>
      </c>
      <c r="C154" s="23">
        <v>18</v>
      </c>
      <c r="D154" s="23">
        <v>2</v>
      </c>
      <c r="E154" s="23">
        <f t="shared" si="2"/>
        <v>24</v>
      </c>
    </row>
    <row r="155" spans="1:5" x14ac:dyDescent="0.2">
      <c r="A155" s="23">
        <v>154</v>
      </c>
      <c r="B155" s="23">
        <v>4</v>
      </c>
      <c r="C155" s="23">
        <v>15</v>
      </c>
      <c r="D155" s="23">
        <v>2</v>
      </c>
      <c r="E155" s="23">
        <f t="shared" si="2"/>
        <v>21</v>
      </c>
    </row>
    <row r="156" spans="1:5" x14ac:dyDescent="0.2">
      <c r="A156" s="23">
        <v>155</v>
      </c>
      <c r="B156" s="23">
        <v>5</v>
      </c>
      <c r="C156" s="23">
        <v>19</v>
      </c>
      <c r="D156" s="23">
        <v>3</v>
      </c>
      <c r="E156" s="23">
        <f t="shared" si="2"/>
        <v>27</v>
      </c>
    </row>
    <row r="157" spans="1:5" x14ac:dyDescent="0.2">
      <c r="A157" s="23">
        <v>156</v>
      </c>
      <c r="B157" s="23">
        <v>4</v>
      </c>
      <c r="C157" s="23">
        <v>12</v>
      </c>
      <c r="D157" s="23">
        <v>3</v>
      </c>
      <c r="E157" s="23">
        <f t="shared" si="2"/>
        <v>19</v>
      </c>
    </row>
    <row r="158" spans="1:5" x14ac:dyDescent="0.2">
      <c r="A158" s="23">
        <v>157</v>
      </c>
      <c r="B158" s="23">
        <v>5</v>
      </c>
      <c r="C158" s="23">
        <v>36</v>
      </c>
      <c r="D158" s="23">
        <v>1</v>
      </c>
      <c r="E158" s="23">
        <f t="shared" si="2"/>
        <v>42</v>
      </c>
    </row>
    <row r="159" spans="1:5" x14ac:dyDescent="0.2">
      <c r="A159" s="23">
        <v>158</v>
      </c>
      <c r="B159" s="23">
        <v>3</v>
      </c>
      <c r="C159" s="23">
        <v>48</v>
      </c>
      <c r="D159" s="23">
        <v>2</v>
      </c>
      <c r="E159" s="23">
        <f t="shared" si="2"/>
        <v>53</v>
      </c>
    </row>
    <row r="160" spans="1:5" x14ac:dyDescent="0.2">
      <c r="A160" s="23">
        <v>159</v>
      </c>
      <c r="B160" s="23">
        <v>6</v>
      </c>
      <c r="C160" s="23">
        <v>14</v>
      </c>
      <c r="D160" s="23">
        <v>2</v>
      </c>
      <c r="E160" s="23">
        <f t="shared" si="2"/>
        <v>22</v>
      </c>
    </row>
    <row r="161" spans="1:5" x14ac:dyDescent="0.2">
      <c r="A161" s="23">
        <v>160</v>
      </c>
      <c r="B161" s="23">
        <v>6</v>
      </c>
      <c r="C161" s="23">
        <v>21</v>
      </c>
      <c r="D161" s="23">
        <v>3</v>
      </c>
      <c r="E161" s="23">
        <f t="shared" si="2"/>
        <v>30</v>
      </c>
    </row>
    <row r="162" spans="1:5" x14ac:dyDescent="0.2">
      <c r="A162" s="23">
        <v>161</v>
      </c>
      <c r="B162" s="23">
        <v>4</v>
      </c>
      <c r="C162" s="23">
        <v>16</v>
      </c>
      <c r="D162" s="23">
        <v>2</v>
      </c>
      <c r="E162" s="23">
        <f t="shared" si="2"/>
        <v>22</v>
      </c>
    </row>
    <row r="163" spans="1:5" x14ac:dyDescent="0.2">
      <c r="A163" s="23">
        <v>162</v>
      </c>
      <c r="B163" s="23">
        <v>5</v>
      </c>
      <c r="C163" s="23">
        <v>20</v>
      </c>
      <c r="D163" s="23">
        <v>2</v>
      </c>
      <c r="E163" s="23">
        <f t="shared" si="2"/>
        <v>27</v>
      </c>
    </row>
    <row r="164" spans="1:5" x14ac:dyDescent="0.2">
      <c r="A164" s="23">
        <v>163</v>
      </c>
      <c r="B164" s="23">
        <v>4</v>
      </c>
      <c r="C164" s="23">
        <v>37</v>
      </c>
      <c r="D164" s="23">
        <v>2</v>
      </c>
      <c r="E164" s="23">
        <f t="shared" si="2"/>
        <v>43</v>
      </c>
    </row>
    <row r="165" spans="1:5" x14ac:dyDescent="0.2">
      <c r="A165" s="23">
        <v>164</v>
      </c>
      <c r="B165" s="23">
        <v>6</v>
      </c>
      <c r="C165" s="23">
        <v>13</v>
      </c>
      <c r="D165" s="23">
        <v>2</v>
      </c>
      <c r="E165" s="23">
        <f t="shared" si="2"/>
        <v>21</v>
      </c>
    </row>
    <row r="166" spans="1:5" x14ac:dyDescent="0.2">
      <c r="A166" s="23">
        <v>165</v>
      </c>
      <c r="B166" s="23">
        <v>3</v>
      </c>
      <c r="C166" s="23">
        <v>21</v>
      </c>
      <c r="D166" s="23">
        <v>2</v>
      </c>
      <c r="E166" s="23">
        <f t="shared" si="2"/>
        <v>26</v>
      </c>
    </row>
    <row r="167" spans="1:5" x14ac:dyDescent="0.2">
      <c r="A167" s="23">
        <v>166</v>
      </c>
      <c r="B167" s="23">
        <v>2</v>
      </c>
      <c r="C167" s="23">
        <v>26</v>
      </c>
      <c r="D167" s="23">
        <v>2</v>
      </c>
      <c r="E167" s="23">
        <f t="shared" si="2"/>
        <v>30</v>
      </c>
    </row>
    <row r="168" spans="1:5" x14ac:dyDescent="0.2">
      <c r="A168" s="23">
        <v>167</v>
      </c>
      <c r="B168" s="23">
        <v>4</v>
      </c>
      <c r="C168" s="23">
        <v>14</v>
      </c>
      <c r="D168" s="23">
        <v>3</v>
      </c>
      <c r="E168" s="23">
        <f t="shared" si="2"/>
        <v>21</v>
      </c>
    </row>
    <row r="169" spans="1:5" x14ac:dyDescent="0.2">
      <c r="A169" s="23">
        <v>168</v>
      </c>
      <c r="B169" s="23">
        <v>4</v>
      </c>
      <c r="C169" s="23">
        <v>11</v>
      </c>
      <c r="D169" s="23">
        <v>2</v>
      </c>
      <c r="E169" s="23">
        <f t="shared" si="2"/>
        <v>17</v>
      </c>
    </row>
    <row r="170" spans="1:5" x14ac:dyDescent="0.2">
      <c r="A170" s="23">
        <v>169</v>
      </c>
      <c r="B170" s="23">
        <v>3</v>
      </c>
      <c r="C170" s="23">
        <v>27</v>
      </c>
      <c r="D170" s="23">
        <v>2</v>
      </c>
      <c r="E170" s="23">
        <f t="shared" si="2"/>
        <v>32</v>
      </c>
    </row>
    <row r="171" spans="1:5" x14ac:dyDescent="0.2">
      <c r="A171" s="23">
        <v>170</v>
      </c>
      <c r="B171" s="23">
        <v>4</v>
      </c>
      <c r="C171" s="23">
        <v>14</v>
      </c>
      <c r="D171" s="23">
        <v>3</v>
      </c>
      <c r="E171" s="23">
        <f t="shared" si="2"/>
        <v>21</v>
      </c>
    </row>
    <row r="172" spans="1:5" x14ac:dyDescent="0.2">
      <c r="A172" s="23">
        <v>171</v>
      </c>
      <c r="B172" s="23">
        <v>8</v>
      </c>
      <c r="C172" s="23">
        <v>12</v>
      </c>
      <c r="D172" s="23">
        <v>2</v>
      </c>
      <c r="E172" s="23">
        <f t="shared" si="2"/>
        <v>22</v>
      </c>
    </row>
    <row r="173" spans="1:5" x14ac:dyDescent="0.2">
      <c r="A173" s="23">
        <v>172</v>
      </c>
      <c r="B173" s="23">
        <v>3</v>
      </c>
      <c r="C173" s="23">
        <v>15</v>
      </c>
      <c r="D173" s="23">
        <v>1</v>
      </c>
      <c r="E173" s="23">
        <f t="shared" si="2"/>
        <v>19</v>
      </c>
    </row>
    <row r="174" spans="1:5" x14ac:dyDescent="0.2">
      <c r="A174" s="23">
        <v>173</v>
      </c>
      <c r="B174" s="23">
        <v>2</v>
      </c>
      <c r="C174" s="23">
        <v>35</v>
      </c>
      <c r="D174" s="23">
        <v>2</v>
      </c>
      <c r="E174" s="23">
        <f t="shared" si="2"/>
        <v>39</v>
      </c>
    </row>
    <row r="175" spans="1:5" x14ac:dyDescent="0.2">
      <c r="A175" s="23">
        <v>174</v>
      </c>
      <c r="B175" s="23">
        <v>4</v>
      </c>
      <c r="C175" s="23">
        <v>28</v>
      </c>
      <c r="D175" s="23">
        <v>2</v>
      </c>
      <c r="E175" s="23">
        <f t="shared" si="2"/>
        <v>34</v>
      </c>
    </row>
    <row r="176" spans="1:5" x14ac:dyDescent="0.2">
      <c r="A176" s="23">
        <v>175</v>
      </c>
      <c r="B176" s="23">
        <v>4</v>
      </c>
      <c r="C176" s="23">
        <v>11</v>
      </c>
      <c r="D176" s="23">
        <v>3</v>
      </c>
      <c r="E176" s="23">
        <f t="shared" si="2"/>
        <v>18</v>
      </c>
    </row>
    <row r="177" spans="1:5" x14ac:dyDescent="0.2">
      <c r="A177" s="23">
        <v>176</v>
      </c>
      <c r="B177" s="23">
        <v>5</v>
      </c>
      <c r="C177" s="23">
        <v>23</v>
      </c>
      <c r="D177" s="23">
        <v>2</v>
      </c>
      <c r="E177" s="23">
        <f t="shared" si="2"/>
        <v>30</v>
      </c>
    </row>
    <row r="178" spans="1:5" x14ac:dyDescent="0.2">
      <c r="A178" s="23">
        <v>177</v>
      </c>
      <c r="B178" s="23">
        <v>4</v>
      </c>
      <c r="C178" s="23">
        <v>16</v>
      </c>
      <c r="D178" s="23">
        <v>2</v>
      </c>
      <c r="E178" s="23">
        <f t="shared" si="2"/>
        <v>22</v>
      </c>
    </row>
    <row r="179" spans="1:5" x14ac:dyDescent="0.2">
      <c r="A179" s="23">
        <v>178</v>
      </c>
      <c r="B179" s="23">
        <v>5</v>
      </c>
      <c r="C179" s="23">
        <v>21</v>
      </c>
      <c r="D179" s="23">
        <v>2</v>
      </c>
      <c r="E179" s="23">
        <f t="shared" si="2"/>
        <v>28</v>
      </c>
    </row>
    <row r="180" spans="1:5" x14ac:dyDescent="0.2">
      <c r="A180" s="23">
        <v>179</v>
      </c>
      <c r="B180" s="23">
        <v>5</v>
      </c>
      <c r="C180" s="23">
        <v>29</v>
      </c>
      <c r="D180" s="23">
        <v>2</v>
      </c>
      <c r="E180" s="23">
        <f t="shared" si="2"/>
        <v>36</v>
      </c>
    </row>
    <row r="181" spans="1:5" x14ac:dyDescent="0.2">
      <c r="A181" s="23">
        <v>180</v>
      </c>
      <c r="B181" s="23">
        <v>4</v>
      </c>
      <c r="C181" s="23">
        <v>13</v>
      </c>
      <c r="D181" s="23">
        <v>2</v>
      </c>
      <c r="E181" s="23">
        <f t="shared" si="2"/>
        <v>19</v>
      </c>
    </row>
    <row r="182" spans="1:5" x14ac:dyDescent="0.2">
      <c r="A182" s="23">
        <v>181</v>
      </c>
      <c r="B182" s="23">
        <v>2</v>
      </c>
      <c r="C182" s="23">
        <v>8</v>
      </c>
      <c r="D182" s="23">
        <v>3</v>
      </c>
      <c r="E182" s="23">
        <f t="shared" si="2"/>
        <v>13</v>
      </c>
    </row>
    <row r="183" spans="1:5" x14ac:dyDescent="0.2">
      <c r="A183" s="23">
        <v>182</v>
      </c>
      <c r="B183" s="23">
        <v>2</v>
      </c>
      <c r="C183" s="23">
        <v>17</v>
      </c>
      <c r="D183" s="23">
        <v>2</v>
      </c>
      <c r="E183" s="23">
        <f t="shared" si="2"/>
        <v>21</v>
      </c>
    </row>
    <row r="184" spans="1:5" x14ac:dyDescent="0.2">
      <c r="A184" s="23">
        <v>183</v>
      </c>
      <c r="B184" s="23">
        <v>5</v>
      </c>
      <c r="C184" s="23">
        <v>17</v>
      </c>
      <c r="D184" s="23">
        <v>2</v>
      </c>
      <c r="E184" s="23">
        <f t="shared" si="2"/>
        <v>24</v>
      </c>
    </row>
    <row r="185" spans="1:5" x14ac:dyDescent="0.2">
      <c r="A185" s="23">
        <v>184</v>
      </c>
      <c r="B185" s="23">
        <v>6</v>
      </c>
      <c r="C185" s="23">
        <v>19</v>
      </c>
      <c r="D185" s="23">
        <v>2</v>
      </c>
      <c r="E185" s="23">
        <f t="shared" si="2"/>
        <v>27</v>
      </c>
    </row>
    <row r="186" spans="1:5" x14ac:dyDescent="0.2">
      <c r="A186" s="23">
        <v>185</v>
      </c>
      <c r="B186" s="23">
        <v>5</v>
      </c>
      <c r="C186" s="23">
        <v>17</v>
      </c>
      <c r="D186" s="23">
        <v>2</v>
      </c>
      <c r="E186" s="23">
        <f t="shared" si="2"/>
        <v>24</v>
      </c>
    </row>
    <row r="187" spans="1:5" x14ac:dyDescent="0.2">
      <c r="A187" s="23">
        <v>186</v>
      </c>
      <c r="B187" s="23">
        <v>5</v>
      </c>
      <c r="C187" s="23">
        <v>25</v>
      </c>
      <c r="D187" s="23">
        <v>2</v>
      </c>
      <c r="E187" s="23">
        <f t="shared" si="2"/>
        <v>32</v>
      </c>
    </row>
    <row r="188" spans="1:5" x14ac:dyDescent="0.2">
      <c r="A188" s="23">
        <v>187</v>
      </c>
      <c r="B188" s="23">
        <v>6</v>
      </c>
      <c r="C188" s="23">
        <v>26</v>
      </c>
      <c r="D188" s="23">
        <v>1</v>
      </c>
      <c r="E188" s="23">
        <f t="shared" si="2"/>
        <v>33</v>
      </c>
    </row>
    <row r="189" spans="1:5" x14ac:dyDescent="0.2">
      <c r="A189" s="23">
        <v>188</v>
      </c>
      <c r="B189" s="23">
        <v>4</v>
      </c>
      <c r="C189" s="23">
        <v>21</v>
      </c>
      <c r="D189" s="23">
        <v>2</v>
      </c>
      <c r="E189" s="23">
        <f t="shared" si="2"/>
        <v>27</v>
      </c>
    </row>
    <row r="190" spans="1:5" x14ac:dyDescent="0.2">
      <c r="A190" s="23">
        <v>189</v>
      </c>
      <c r="B190" s="23">
        <v>4</v>
      </c>
      <c r="C190" s="23">
        <v>29</v>
      </c>
      <c r="D190" s="23">
        <v>2</v>
      </c>
      <c r="E190" s="23">
        <f t="shared" si="2"/>
        <v>35</v>
      </c>
    </row>
    <row r="191" spans="1:5" x14ac:dyDescent="0.2">
      <c r="A191" s="23">
        <v>190</v>
      </c>
      <c r="B191" s="23">
        <v>5</v>
      </c>
      <c r="C191" s="23">
        <v>21</v>
      </c>
      <c r="D191" s="23">
        <v>2</v>
      </c>
      <c r="E191" s="23">
        <f t="shared" si="2"/>
        <v>28</v>
      </c>
    </row>
    <row r="192" spans="1:5" x14ac:dyDescent="0.2">
      <c r="A192" s="23">
        <v>191</v>
      </c>
      <c r="B192" s="23">
        <v>3</v>
      </c>
      <c r="C192" s="23">
        <v>27</v>
      </c>
      <c r="D192" s="23">
        <v>1</v>
      </c>
      <c r="E192" s="23">
        <f t="shared" si="2"/>
        <v>31</v>
      </c>
    </row>
    <row r="193" spans="1:5" x14ac:dyDescent="0.2">
      <c r="A193" s="23">
        <v>192</v>
      </c>
      <c r="B193" s="23">
        <v>3</v>
      </c>
      <c r="C193" s="23">
        <v>13</v>
      </c>
      <c r="D193" s="23">
        <v>2</v>
      </c>
      <c r="E193" s="23">
        <f t="shared" si="2"/>
        <v>18</v>
      </c>
    </row>
    <row r="194" spans="1:5" x14ac:dyDescent="0.2">
      <c r="A194" s="23">
        <v>193</v>
      </c>
      <c r="B194" s="23">
        <v>2</v>
      </c>
      <c r="C194" s="23">
        <v>32</v>
      </c>
      <c r="D194" s="23">
        <v>2</v>
      </c>
      <c r="E194" s="23">
        <f t="shared" ref="E194:E245" si="3">SUM(B194:D194)</f>
        <v>36</v>
      </c>
    </row>
    <row r="195" spans="1:5" x14ac:dyDescent="0.2">
      <c r="A195" s="23">
        <v>194</v>
      </c>
      <c r="B195" s="23">
        <v>4</v>
      </c>
      <c r="C195" s="23">
        <v>14</v>
      </c>
      <c r="D195" s="23">
        <v>2</v>
      </c>
      <c r="E195" s="23">
        <f t="shared" si="3"/>
        <v>20</v>
      </c>
    </row>
    <row r="196" spans="1:5" x14ac:dyDescent="0.2">
      <c r="A196" s="23">
        <v>195</v>
      </c>
      <c r="B196" s="23">
        <v>4</v>
      </c>
      <c r="C196" s="23">
        <v>28</v>
      </c>
      <c r="D196" s="23">
        <v>2</v>
      </c>
      <c r="E196" s="23">
        <f t="shared" si="3"/>
        <v>34</v>
      </c>
    </row>
    <row r="197" spans="1:5" x14ac:dyDescent="0.2">
      <c r="A197" s="23">
        <v>196</v>
      </c>
      <c r="B197" s="23">
        <v>6</v>
      </c>
      <c r="C197" s="23">
        <v>13</v>
      </c>
      <c r="D197" s="23">
        <v>2</v>
      </c>
      <c r="E197" s="23">
        <f t="shared" si="3"/>
        <v>21</v>
      </c>
    </row>
    <row r="198" spans="1:5" x14ac:dyDescent="0.2">
      <c r="A198" s="23">
        <v>197</v>
      </c>
      <c r="B198" s="23">
        <v>4</v>
      </c>
      <c r="C198" s="23">
        <v>13</v>
      </c>
      <c r="D198" s="23">
        <v>2</v>
      </c>
      <c r="E198" s="23">
        <f t="shared" si="3"/>
        <v>19</v>
      </c>
    </row>
    <row r="199" spans="1:5" x14ac:dyDescent="0.2">
      <c r="A199" s="23">
        <v>198</v>
      </c>
      <c r="B199" s="23">
        <v>3</v>
      </c>
      <c r="C199" s="23">
        <v>35</v>
      </c>
      <c r="D199" s="23">
        <v>2</v>
      </c>
      <c r="E199" s="23">
        <f t="shared" si="3"/>
        <v>40</v>
      </c>
    </row>
    <row r="200" spans="1:5" x14ac:dyDescent="0.2">
      <c r="A200" s="23">
        <v>199</v>
      </c>
      <c r="B200" s="23">
        <v>3</v>
      </c>
      <c r="C200" s="23">
        <v>20</v>
      </c>
      <c r="D200" s="23">
        <v>2</v>
      </c>
      <c r="E200" s="23">
        <f t="shared" si="3"/>
        <v>25</v>
      </c>
    </row>
    <row r="201" spans="1:5" x14ac:dyDescent="0.2">
      <c r="A201" s="23">
        <v>200</v>
      </c>
      <c r="B201" s="23">
        <v>5</v>
      </c>
      <c r="C201" s="23">
        <v>16</v>
      </c>
      <c r="D201" s="23">
        <v>2</v>
      </c>
      <c r="E201" s="23">
        <f t="shared" si="3"/>
        <v>23</v>
      </c>
    </row>
    <row r="202" spans="1:5" x14ac:dyDescent="0.2">
      <c r="A202" s="23">
        <v>201</v>
      </c>
      <c r="B202" s="23">
        <v>5</v>
      </c>
      <c r="C202" s="23">
        <v>11</v>
      </c>
      <c r="D202" s="23">
        <v>2</v>
      </c>
      <c r="E202" s="23">
        <f t="shared" si="3"/>
        <v>18</v>
      </c>
    </row>
    <row r="203" spans="1:5" x14ac:dyDescent="0.2">
      <c r="A203" s="23">
        <v>202</v>
      </c>
      <c r="B203" s="23">
        <v>4</v>
      </c>
      <c r="C203" s="23">
        <v>13</v>
      </c>
      <c r="D203" s="23">
        <v>2</v>
      </c>
      <c r="E203" s="23">
        <f t="shared" si="3"/>
        <v>19</v>
      </c>
    </row>
    <row r="204" spans="1:5" x14ac:dyDescent="0.2">
      <c r="A204" s="23">
        <v>203</v>
      </c>
      <c r="B204" s="23">
        <v>4</v>
      </c>
      <c r="C204" s="23">
        <v>25</v>
      </c>
      <c r="D204" s="23">
        <v>3</v>
      </c>
      <c r="E204" s="23">
        <f t="shared" si="3"/>
        <v>32</v>
      </c>
    </row>
    <row r="205" spans="1:5" x14ac:dyDescent="0.2">
      <c r="A205" s="23">
        <v>204</v>
      </c>
      <c r="B205" s="23">
        <v>6</v>
      </c>
      <c r="C205" s="23">
        <v>8</v>
      </c>
      <c r="D205" s="23">
        <v>2</v>
      </c>
      <c r="E205" s="23">
        <f t="shared" si="3"/>
        <v>16</v>
      </c>
    </row>
    <row r="206" spans="1:5" x14ac:dyDescent="0.2">
      <c r="A206" s="23">
        <v>205</v>
      </c>
      <c r="B206" s="23">
        <v>3</v>
      </c>
      <c r="C206" s="23">
        <v>23</v>
      </c>
      <c r="D206" s="23">
        <v>3</v>
      </c>
      <c r="E206" s="23">
        <f t="shared" si="3"/>
        <v>29</v>
      </c>
    </row>
    <row r="207" spans="1:5" x14ac:dyDescent="0.2">
      <c r="A207" s="23">
        <v>206</v>
      </c>
      <c r="B207" s="23">
        <v>6</v>
      </c>
      <c r="C207" s="23">
        <v>9</v>
      </c>
      <c r="D207" s="23">
        <v>2</v>
      </c>
      <c r="E207" s="23">
        <f t="shared" si="3"/>
        <v>17</v>
      </c>
    </row>
    <row r="208" spans="1:5" x14ac:dyDescent="0.2">
      <c r="A208" s="23">
        <v>207</v>
      </c>
      <c r="B208" s="23">
        <v>3</v>
      </c>
      <c r="C208" s="23">
        <v>12</v>
      </c>
      <c r="D208" s="23">
        <v>2</v>
      </c>
      <c r="E208" s="23">
        <f t="shared" si="3"/>
        <v>17</v>
      </c>
    </row>
    <row r="209" spans="1:5" x14ac:dyDescent="0.2">
      <c r="A209" s="23">
        <v>208</v>
      </c>
      <c r="B209" s="23">
        <v>3</v>
      </c>
      <c r="C209" s="23">
        <v>15</v>
      </c>
      <c r="D209" s="23">
        <v>2</v>
      </c>
      <c r="E209" s="23">
        <f t="shared" si="3"/>
        <v>20</v>
      </c>
    </row>
    <row r="210" spans="1:5" x14ac:dyDescent="0.2">
      <c r="A210" s="23">
        <v>209</v>
      </c>
      <c r="B210" s="23">
        <v>2</v>
      </c>
      <c r="C210" s="23">
        <v>10</v>
      </c>
      <c r="D210" s="23">
        <v>2</v>
      </c>
      <c r="E210" s="23">
        <f t="shared" si="3"/>
        <v>14</v>
      </c>
    </row>
    <row r="211" spans="1:5" x14ac:dyDescent="0.2">
      <c r="A211" s="23">
        <v>210</v>
      </c>
      <c r="B211" s="23">
        <v>4</v>
      </c>
      <c r="C211" s="23">
        <v>22</v>
      </c>
      <c r="D211" s="23">
        <v>3</v>
      </c>
      <c r="E211" s="23">
        <f t="shared" si="3"/>
        <v>29</v>
      </c>
    </row>
    <row r="212" spans="1:5" x14ac:dyDescent="0.2">
      <c r="A212" s="23">
        <v>211</v>
      </c>
      <c r="B212" s="23">
        <v>3</v>
      </c>
      <c r="C212" s="23">
        <v>17</v>
      </c>
      <c r="D212" s="23">
        <v>2</v>
      </c>
      <c r="E212" s="23">
        <f t="shared" si="3"/>
        <v>22</v>
      </c>
    </row>
    <row r="213" spans="1:5" x14ac:dyDescent="0.2">
      <c r="A213" s="23">
        <v>212</v>
      </c>
      <c r="B213" s="23">
        <v>5</v>
      </c>
      <c r="C213" s="23">
        <v>18</v>
      </c>
      <c r="D213" s="23">
        <v>2</v>
      </c>
      <c r="E213" s="23">
        <f t="shared" si="3"/>
        <v>25</v>
      </c>
    </row>
    <row r="214" spans="1:5" x14ac:dyDescent="0.2">
      <c r="A214" s="23">
        <v>213</v>
      </c>
      <c r="B214" s="23">
        <v>4</v>
      </c>
      <c r="C214" s="23">
        <v>23</v>
      </c>
      <c r="D214" s="23">
        <v>3</v>
      </c>
      <c r="E214" s="23">
        <f t="shared" si="3"/>
        <v>30</v>
      </c>
    </row>
    <row r="215" spans="1:5" x14ac:dyDescent="0.2">
      <c r="A215" s="23">
        <v>214</v>
      </c>
      <c r="B215" s="23">
        <v>4</v>
      </c>
      <c r="C215" s="23">
        <v>32</v>
      </c>
      <c r="D215" s="23">
        <v>1</v>
      </c>
      <c r="E215" s="23">
        <f t="shared" si="3"/>
        <v>37</v>
      </c>
    </row>
    <row r="216" spans="1:5" x14ac:dyDescent="0.2">
      <c r="A216" s="23">
        <v>215</v>
      </c>
      <c r="B216" s="23">
        <v>2</v>
      </c>
      <c r="C216" s="23">
        <v>10</v>
      </c>
      <c r="D216" s="23">
        <v>2</v>
      </c>
      <c r="E216" s="23">
        <f t="shared" si="3"/>
        <v>14</v>
      </c>
    </row>
    <row r="217" spans="1:5" x14ac:dyDescent="0.2">
      <c r="A217" s="23">
        <v>216</v>
      </c>
      <c r="B217" s="23">
        <v>2</v>
      </c>
      <c r="C217" s="23">
        <v>27</v>
      </c>
      <c r="D217" s="23">
        <v>2</v>
      </c>
      <c r="E217" s="23">
        <f t="shared" si="3"/>
        <v>31</v>
      </c>
    </row>
    <row r="218" spans="1:5" x14ac:dyDescent="0.2">
      <c r="A218" s="23">
        <v>217</v>
      </c>
      <c r="B218" s="23">
        <v>2</v>
      </c>
      <c r="C218" s="23">
        <v>10</v>
      </c>
      <c r="D218" s="23">
        <v>2</v>
      </c>
      <c r="E218" s="23">
        <f t="shared" si="3"/>
        <v>14</v>
      </c>
    </row>
    <row r="219" spans="1:5" x14ac:dyDescent="0.2">
      <c r="A219" s="23">
        <v>218</v>
      </c>
      <c r="B219" s="23">
        <v>4</v>
      </c>
      <c r="C219" s="23">
        <v>24</v>
      </c>
      <c r="D219" s="23">
        <v>1</v>
      </c>
      <c r="E219" s="23">
        <f t="shared" si="3"/>
        <v>29</v>
      </c>
    </row>
    <row r="220" spans="1:5" x14ac:dyDescent="0.2">
      <c r="A220" s="23">
        <v>219</v>
      </c>
      <c r="B220" s="23">
        <v>4</v>
      </c>
      <c r="C220" s="23">
        <v>11</v>
      </c>
      <c r="D220" s="23">
        <v>2</v>
      </c>
      <c r="E220" s="23">
        <f t="shared" si="3"/>
        <v>17</v>
      </c>
    </row>
    <row r="221" spans="1:5" x14ac:dyDescent="0.2">
      <c r="A221" s="23">
        <v>220</v>
      </c>
      <c r="B221" s="23">
        <v>4</v>
      </c>
      <c r="C221" s="23">
        <v>20</v>
      </c>
      <c r="D221" s="23">
        <v>2</v>
      </c>
      <c r="E221" s="23">
        <f t="shared" si="3"/>
        <v>26</v>
      </c>
    </row>
    <row r="222" spans="1:5" x14ac:dyDescent="0.2">
      <c r="A222" s="23">
        <v>221</v>
      </c>
      <c r="B222" s="23">
        <v>6</v>
      </c>
      <c r="C222" s="23">
        <v>11</v>
      </c>
      <c r="D222" s="23">
        <v>2</v>
      </c>
      <c r="E222" s="23">
        <f t="shared" si="3"/>
        <v>19</v>
      </c>
    </row>
    <row r="223" spans="1:5" x14ac:dyDescent="0.2">
      <c r="A223" s="23">
        <v>222</v>
      </c>
      <c r="B223" s="23">
        <v>4</v>
      </c>
      <c r="C223" s="23">
        <v>20</v>
      </c>
      <c r="D223" s="23">
        <v>2</v>
      </c>
      <c r="E223" s="23">
        <f t="shared" si="3"/>
        <v>26</v>
      </c>
    </row>
    <row r="224" spans="1:5" x14ac:dyDescent="0.2">
      <c r="A224" s="23">
        <v>223</v>
      </c>
      <c r="B224" s="23">
        <v>5</v>
      </c>
      <c r="C224" s="23">
        <v>18</v>
      </c>
      <c r="D224" s="23">
        <v>2</v>
      </c>
      <c r="E224" s="23">
        <f t="shared" si="3"/>
        <v>25</v>
      </c>
    </row>
    <row r="225" spans="1:5" x14ac:dyDescent="0.2">
      <c r="A225" s="23">
        <v>224</v>
      </c>
      <c r="B225" s="23">
        <v>4</v>
      </c>
      <c r="C225" s="23">
        <v>17</v>
      </c>
      <c r="D225" s="23">
        <v>2</v>
      </c>
      <c r="E225" s="23">
        <f t="shared" si="3"/>
        <v>23</v>
      </c>
    </row>
    <row r="226" spans="1:5" x14ac:dyDescent="0.2">
      <c r="A226" s="23">
        <v>225</v>
      </c>
      <c r="B226" s="23">
        <v>6</v>
      </c>
      <c r="C226" s="23">
        <v>18</v>
      </c>
      <c r="D226" s="23">
        <v>2</v>
      </c>
      <c r="E226" s="23">
        <f t="shared" si="3"/>
        <v>26</v>
      </c>
    </row>
    <row r="227" spans="1:5" x14ac:dyDescent="0.2">
      <c r="A227" s="23">
        <v>226</v>
      </c>
      <c r="B227" s="23">
        <v>5</v>
      </c>
      <c r="C227" s="23">
        <v>13</v>
      </c>
      <c r="D227" s="23">
        <v>2</v>
      </c>
      <c r="E227" s="23">
        <f t="shared" si="3"/>
        <v>20</v>
      </c>
    </row>
    <row r="228" spans="1:5" x14ac:dyDescent="0.2">
      <c r="A228" s="23">
        <v>227</v>
      </c>
      <c r="B228" s="23">
        <v>3</v>
      </c>
      <c r="C228" s="23">
        <v>17</v>
      </c>
      <c r="D228" s="23">
        <v>2</v>
      </c>
      <c r="E228" s="23">
        <f t="shared" si="3"/>
        <v>22</v>
      </c>
    </row>
    <row r="229" spans="1:5" x14ac:dyDescent="0.2">
      <c r="A229" s="23">
        <v>228</v>
      </c>
      <c r="B229" s="23">
        <v>4</v>
      </c>
      <c r="C229" s="23">
        <v>29</v>
      </c>
      <c r="D229" s="23">
        <v>2</v>
      </c>
      <c r="E229" s="23">
        <f t="shared" si="3"/>
        <v>35</v>
      </c>
    </row>
    <row r="230" spans="1:5" x14ac:dyDescent="0.2">
      <c r="A230" s="23">
        <v>229</v>
      </c>
      <c r="B230" s="23">
        <v>7</v>
      </c>
      <c r="C230" s="23">
        <v>8</v>
      </c>
      <c r="D230" s="23">
        <v>1</v>
      </c>
      <c r="E230" s="23">
        <f t="shared" si="3"/>
        <v>16</v>
      </c>
    </row>
    <row r="231" spans="1:5" x14ac:dyDescent="0.2">
      <c r="A231" s="23">
        <v>230</v>
      </c>
      <c r="B231" s="23">
        <v>3</v>
      </c>
      <c r="C231" s="23">
        <v>23</v>
      </c>
      <c r="D231" s="23">
        <v>2</v>
      </c>
      <c r="E231" s="23">
        <f t="shared" si="3"/>
        <v>28</v>
      </c>
    </row>
    <row r="232" spans="1:5" x14ac:dyDescent="0.2">
      <c r="A232" s="23">
        <v>231</v>
      </c>
      <c r="B232" s="23">
        <v>5</v>
      </c>
      <c r="C232" s="23">
        <v>20</v>
      </c>
      <c r="D232" s="23">
        <v>2</v>
      </c>
      <c r="E232" s="23">
        <f t="shared" si="3"/>
        <v>27</v>
      </c>
    </row>
    <row r="233" spans="1:5" x14ac:dyDescent="0.2">
      <c r="A233" s="23">
        <v>232</v>
      </c>
      <c r="B233" s="23">
        <v>3</v>
      </c>
      <c r="C233" s="23">
        <v>30</v>
      </c>
      <c r="D233" s="23">
        <v>2</v>
      </c>
      <c r="E233" s="23">
        <f t="shared" si="3"/>
        <v>35</v>
      </c>
    </row>
    <row r="234" spans="1:5" x14ac:dyDescent="0.2">
      <c r="A234" s="23">
        <v>233</v>
      </c>
      <c r="B234" s="23">
        <v>3</v>
      </c>
      <c r="C234" s="23">
        <v>21</v>
      </c>
      <c r="D234" s="23">
        <v>1</v>
      </c>
      <c r="E234" s="23">
        <f t="shared" si="3"/>
        <v>25</v>
      </c>
    </row>
    <row r="235" spans="1:5" x14ac:dyDescent="0.2">
      <c r="A235" s="23">
        <v>234</v>
      </c>
      <c r="B235" s="23">
        <v>2</v>
      </c>
      <c r="C235" s="23">
        <v>31</v>
      </c>
      <c r="D235" s="23">
        <v>2</v>
      </c>
      <c r="E235" s="23">
        <f t="shared" si="3"/>
        <v>35</v>
      </c>
    </row>
    <row r="236" spans="1:5" x14ac:dyDescent="0.2">
      <c r="A236" s="23">
        <v>235</v>
      </c>
      <c r="B236" s="23">
        <v>4</v>
      </c>
      <c r="C236" s="23">
        <v>14</v>
      </c>
      <c r="D236" s="23">
        <v>2</v>
      </c>
      <c r="E236" s="23">
        <f t="shared" si="3"/>
        <v>20</v>
      </c>
    </row>
    <row r="237" spans="1:5" x14ac:dyDescent="0.2">
      <c r="A237" s="23">
        <v>236</v>
      </c>
      <c r="B237" s="23">
        <v>3</v>
      </c>
      <c r="C237" s="23">
        <v>27</v>
      </c>
      <c r="D237" s="23">
        <v>2</v>
      </c>
      <c r="E237" s="23">
        <f t="shared" si="3"/>
        <v>32</v>
      </c>
    </row>
    <row r="238" spans="1:5" x14ac:dyDescent="0.2">
      <c r="A238" s="23">
        <v>237</v>
      </c>
      <c r="B238" s="23">
        <v>3</v>
      </c>
      <c r="C238" s="23">
        <v>26</v>
      </c>
      <c r="D238" s="23">
        <v>3</v>
      </c>
      <c r="E238" s="23">
        <f t="shared" si="3"/>
        <v>32</v>
      </c>
    </row>
    <row r="239" spans="1:5" x14ac:dyDescent="0.2">
      <c r="A239" s="23">
        <v>238</v>
      </c>
      <c r="B239" s="23">
        <v>5</v>
      </c>
      <c r="C239" s="23">
        <v>20</v>
      </c>
      <c r="D239" s="23">
        <v>2</v>
      </c>
      <c r="E239" s="23">
        <f t="shared" si="3"/>
        <v>27</v>
      </c>
    </row>
    <row r="240" spans="1:5" x14ac:dyDescent="0.2">
      <c r="A240" s="23">
        <v>239</v>
      </c>
      <c r="B240" s="23">
        <v>4</v>
      </c>
      <c r="C240" s="23">
        <v>17</v>
      </c>
      <c r="D240" s="23">
        <v>2</v>
      </c>
      <c r="E240" s="23">
        <f t="shared" si="3"/>
        <v>23</v>
      </c>
    </row>
    <row r="241" spans="1:5" x14ac:dyDescent="0.2">
      <c r="A241" s="23">
        <v>240</v>
      </c>
      <c r="B241" s="23">
        <v>4</v>
      </c>
      <c r="C241" s="23">
        <v>14</v>
      </c>
      <c r="D241" s="23">
        <v>2</v>
      </c>
      <c r="E241" s="23">
        <f t="shared" si="3"/>
        <v>20</v>
      </c>
    </row>
    <row r="242" spans="1:5" x14ac:dyDescent="0.2">
      <c r="A242" s="23">
        <v>241</v>
      </c>
      <c r="B242" s="23">
        <v>3</v>
      </c>
      <c r="C242" s="23">
        <v>18</v>
      </c>
      <c r="D242" s="23">
        <v>2</v>
      </c>
      <c r="E242" s="23">
        <f t="shared" si="3"/>
        <v>23</v>
      </c>
    </row>
    <row r="243" spans="1:5" x14ac:dyDescent="0.2">
      <c r="A243" s="23">
        <v>242</v>
      </c>
      <c r="B243" s="23">
        <v>5</v>
      </c>
      <c r="C243" s="23">
        <v>10</v>
      </c>
      <c r="D243" s="23">
        <v>2</v>
      </c>
      <c r="E243" s="23">
        <f t="shared" si="3"/>
        <v>17</v>
      </c>
    </row>
    <row r="244" spans="1:5" x14ac:dyDescent="0.2">
      <c r="A244" s="23">
        <v>243</v>
      </c>
      <c r="B244" s="23">
        <v>5</v>
      </c>
      <c r="C244" s="23">
        <v>20</v>
      </c>
      <c r="D244" s="23">
        <v>2</v>
      </c>
      <c r="E244" s="23">
        <f t="shared" si="3"/>
        <v>27</v>
      </c>
    </row>
    <row r="245" spans="1:5" x14ac:dyDescent="0.2">
      <c r="A245" s="23">
        <v>244</v>
      </c>
      <c r="B245" s="23">
        <v>3</v>
      </c>
      <c r="C245" s="23">
        <v>28</v>
      </c>
      <c r="D245" s="23">
        <v>2</v>
      </c>
      <c r="E245" s="23">
        <f t="shared" si="3"/>
        <v>33</v>
      </c>
    </row>
    <row r="246" spans="1:5" x14ac:dyDescent="0.2">
      <c r="A246" s="23"/>
    </row>
    <row r="247" spans="1:5" x14ac:dyDescent="0.2">
      <c r="A247" s="23"/>
      <c r="B247" s="25"/>
      <c r="C247" s="25"/>
      <c r="D247" s="25"/>
      <c r="E247" s="25"/>
    </row>
    <row r="248" spans="1:5" x14ac:dyDescent="0.2">
      <c r="A248" s="23"/>
      <c r="B248" s="25"/>
      <c r="C248" s="25"/>
      <c r="D248" s="25"/>
      <c r="E248" s="25"/>
    </row>
    <row r="249" spans="1:5" x14ac:dyDescent="0.2">
      <c r="A249" s="23"/>
      <c r="B249" s="26"/>
      <c r="C249" s="26"/>
      <c r="D249" s="26"/>
      <c r="E249" s="26"/>
    </row>
    <row r="250" spans="1:5" x14ac:dyDescent="0.2">
      <c r="A250" s="23"/>
      <c r="C250" s="23"/>
      <c r="D250" s="23"/>
    </row>
    <row r="251" spans="1:5" x14ac:dyDescent="0.2">
      <c r="A251" s="26"/>
      <c r="B251" s="26"/>
      <c r="C251" s="26"/>
      <c r="D251" s="26"/>
      <c r="E251" s="26"/>
    </row>
    <row r="254" spans="1:5" x14ac:dyDescent="0.2">
      <c r="E254" s="2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topLeftCell="AC1" workbookViewId="0">
      <selection activeCell="AV22" sqref="AV22"/>
    </sheetView>
  </sheetViews>
  <sheetFormatPr defaultRowHeight="12.75" x14ac:dyDescent="0.2"/>
  <cols>
    <col min="1" max="1" width="13.140625" customWidth="1"/>
    <col min="2" max="2" width="15.5703125" customWidth="1"/>
    <col min="3" max="7" width="11.7109375" customWidth="1"/>
    <col min="8" max="8" width="4.28515625" style="45" customWidth="1"/>
    <col min="9" max="9" width="17.85546875" bestFit="1" customWidth="1"/>
    <col min="10" max="11" width="20.28515625" customWidth="1"/>
    <col min="12" max="15" width="19.7109375" customWidth="1"/>
    <col min="16" max="16" width="14.5703125" customWidth="1"/>
    <col min="17" max="17" width="1.7109375" style="22" customWidth="1"/>
    <col min="18" max="18" width="15.5703125" style="1" customWidth="1"/>
    <col min="19" max="19" width="18.85546875" customWidth="1"/>
    <col min="20" max="20" width="13.140625" customWidth="1"/>
    <col min="21" max="21" width="7.140625" bestFit="1" customWidth="1"/>
    <col min="22" max="22" width="13.140625" customWidth="1"/>
    <col min="23" max="23" width="10" bestFit="1" customWidth="1"/>
    <col min="24" max="24" width="10" customWidth="1"/>
    <col min="25" max="25" width="10.5703125" bestFit="1" customWidth="1"/>
    <col min="26" max="26" width="11.42578125" customWidth="1"/>
    <col min="27" max="27" width="11.140625" bestFit="1" customWidth="1"/>
    <col min="28" max="28" width="13.42578125" bestFit="1" customWidth="1"/>
    <col min="29" max="29" width="13.140625" customWidth="1"/>
    <col min="30" max="34" width="11.7109375" customWidth="1"/>
    <col min="35" max="35" width="13.7109375" customWidth="1"/>
    <col min="36" max="36" width="14.42578125" customWidth="1"/>
  </cols>
  <sheetData>
    <row r="1" spans="1:36" x14ac:dyDescent="0.2">
      <c r="A1" s="3"/>
      <c r="B1" s="3"/>
      <c r="C1" s="3"/>
      <c r="D1" s="3"/>
      <c r="E1" s="3"/>
      <c r="F1" s="3"/>
      <c r="G1" s="3"/>
      <c r="H1" s="42"/>
      <c r="I1" s="47" t="s">
        <v>67</v>
      </c>
      <c r="J1" s="46"/>
      <c r="K1" s="46"/>
      <c r="L1" s="46"/>
      <c r="M1" s="46"/>
      <c r="N1" s="46"/>
      <c r="O1" s="46"/>
      <c r="P1" s="46"/>
      <c r="Q1" s="19"/>
      <c r="R1" s="16" t="s">
        <v>36</v>
      </c>
      <c r="S1" s="17"/>
      <c r="T1" s="4"/>
      <c r="U1" s="4"/>
      <c r="V1" s="4"/>
      <c r="W1" s="4"/>
      <c r="X1" s="4"/>
      <c r="Y1" s="4"/>
      <c r="Z1" s="4"/>
      <c r="AA1" s="4"/>
      <c r="AB1" s="4"/>
      <c r="AC1" s="5" t="s">
        <v>6</v>
      </c>
      <c r="AD1" s="5"/>
      <c r="AE1" s="5"/>
      <c r="AF1" s="5"/>
      <c r="AG1" s="5"/>
      <c r="AH1" s="5"/>
      <c r="AI1" s="5"/>
      <c r="AJ1" s="6"/>
    </row>
    <row r="2" spans="1:36" s="9" customFormat="1" ht="26.25" customHeight="1" x14ac:dyDescent="0.2">
      <c r="A2" s="7" t="s">
        <v>7</v>
      </c>
      <c r="B2" s="7" t="s">
        <v>78</v>
      </c>
      <c r="C2" s="8" t="s">
        <v>8</v>
      </c>
      <c r="D2" s="8" t="s">
        <v>64</v>
      </c>
      <c r="E2" s="8" t="s">
        <v>65</v>
      </c>
      <c r="F2" s="8" t="s">
        <v>66</v>
      </c>
      <c r="G2" s="8" t="s">
        <v>74</v>
      </c>
      <c r="H2" s="43"/>
      <c r="I2" s="8" t="s">
        <v>71</v>
      </c>
      <c r="J2" s="8" t="s">
        <v>70</v>
      </c>
      <c r="K2" s="8" t="s">
        <v>69</v>
      </c>
      <c r="L2" s="8" t="s">
        <v>88</v>
      </c>
      <c r="M2" s="8" t="s">
        <v>62</v>
      </c>
      <c r="N2" s="8" t="s">
        <v>63</v>
      </c>
      <c r="O2" s="8" t="s">
        <v>72</v>
      </c>
      <c r="P2" s="8" t="s">
        <v>61</v>
      </c>
      <c r="Q2" s="20"/>
      <c r="R2" s="8" t="s">
        <v>37</v>
      </c>
      <c r="S2" s="8" t="s">
        <v>11</v>
      </c>
      <c r="T2" s="8" t="s">
        <v>9</v>
      </c>
      <c r="U2" s="8" t="s">
        <v>12</v>
      </c>
      <c r="V2" s="8" t="s">
        <v>10</v>
      </c>
      <c r="W2" s="8" t="s">
        <v>16</v>
      </c>
      <c r="X2" s="8" t="s">
        <v>73</v>
      </c>
      <c r="Y2" s="8" t="s">
        <v>13</v>
      </c>
      <c r="Z2" s="8" t="s">
        <v>14</v>
      </c>
      <c r="AA2" s="8" t="s">
        <v>15</v>
      </c>
      <c r="AB2" s="8" t="s">
        <v>17</v>
      </c>
      <c r="AC2" s="8" t="s">
        <v>18</v>
      </c>
      <c r="AD2" s="8" t="s">
        <v>19</v>
      </c>
      <c r="AE2" s="8" t="s">
        <v>23</v>
      </c>
      <c r="AF2" s="8" t="s">
        <v>20</v>
      </c>
      <c r="AG2" s="8" t="s">
        <v>21</v>
      </c>
      <c r="AH2" s="8" t="s">
        <v>22</v>
      </c>
      <c r="AI2" s="8" t="s">
        <v>24</v>
      </c>
      <c r="AJ2" s="8" t="s">
        <v>38</v>
      </c>
    </row>
    <row r="3" spans="1:36" x14ac:dyDescent="0.2">
      <c r="A3" s="2">
        <v>4000</v>
      </c>
      <c r="B3" s="2" t="s">
        <v>79</v>
      </c>
      <c r="C3" s="2">
        <v>3</v>
      </c>
      <c r="D3" s="2">
        <f t="shared" ref="D3:D34" si="0">I3+J3</f>
        <v>3.5</v>
      </c>
      <c r="E3" s="2">
        <f t="shared" ref="E3:E34" si="1">SUM(K3:O3)</f>
        <v>10.5</v>
      </c>
      <c r="F3" s="2">
        <f t="shared" ref="F3:F34" si="2">P3</f>
        <v>2</v>
      </c>
      <c r="G3" s="2">
        <f t="shared" ref="G3:G34" si="3">D3+E3+F3</f>
        <v>16</v>
      </c>
      <c r="H3" s="44"/>
      <c r="I3" s="1">
        <v>3</v>
      </c>
      <c r="J3" s="1">
        <v>0.5</v>
      </c>
      <c r="K3" s="1">
        <v>1.5</v>
      </c>
      <c r="L3" s="2">
        <v>2</v>
      </c>
      <c r="M3" s="2">
        <v>5</v>
      </c>
      <c r="N3" s="2">
        <v>0</v>
      </c>
      <c r="O3" s="2">
        <v>2</v>
      </c>
      <c r="P3" s="1">
        <v>2</v>
      </c>
      <c r="Q3" s="21"/>
      <c r="R3" s="1">
        <f t="shared" ref="R3:R34" si="4">SUM(S3,U3,Z3,Y3,AA3,W3,AB3)</f>
        <v>2</v>
      </c>
      <c r="S3" s="1">
        <f t="shared" ref="S3:S34" si="5">IF(AC3=0,0,1)</f>
        <v>0</v>
      </c>
      <c r="T3" s="33" t="s">
        <v>86</v>
      </c>
      <c r="U3" s="1">
        <f t="shared" ref="U3:U34" si="6">IF(AD3=0,0,1)</f>
        <v>1</v>
      </c>
      <c r="V3" s="1" t="s">
        <v>26</v>
      </c>
      <c r="W3" s="1">
        <f t="shared" ref="W3:W34" si="7">IF(AE3=0,0,1)</f>
        <v>1</v>
      </c>
      <c r="X3" s="33" t="s">
        <v>26</v>
      </c>
      <c r="Y3" s="1">
        <f t="shared" ref="Y3:Y34" si="8">IF(AF3=0,0,1)</f>
        <v>0</v>
      </c>
      <c r="Z3" s="1">
        <f t="shared" ref="Z3:Z34" si="9">IF(AG3=0,0,1)</f>
        <v>0</v>
      </c>
      <c r="AA3" s="1">
        <f t="shared" ref="AA3:AA34" si="10">IF(AH3=0,0,1)</f>
        <v>0</v>
      </c>
      <c r="AB3" s="1">
        <f t="shared" ref="AB3:AB34" si="11">IF(AI3=0,0,1)</f>
        <v>0</v>
      </c>
      <c r="AC3" s="1">
        <v>0</v>
      </c>
      <c r="AD3" s="1">
        <v>5</v>
      </c>
      <c r="AE3" s="1">
        <v>2</v>
      </c>
      <c r="AF3" s="1">
        <v>0</v>
      </c>
      <c r="AG3" s="1">
        <v>0</v>
      </c>
      <c r="AH3" s="1">
        <v>0</v>
      </c>
      <c r="AI3" s="1">
        <v>0</v>
      </c>
      <c r="AJ3" s="1">
        <f t="shared" ref="AJ3:AJ34" si="12">MAX(AC3:AI3)</f>
        <v>5</v>
      </c>
    </row>
    <row r="4" spans="1:36" x14ac:dyDescent="0.2">
      <c r="A4" s="2">
        <v>4010</v>
      </c>
      <c r="B4" s="2" t="s">
        <v>80</v>
      </c>
      <c r="C4" s="2">
        <v>4</v>
      </c>
      <c r="D4" s="2">
        <f t="shared" si="0"/>
        <v>2.5</v>
      </c>
      <c r="E4" s="2">
        <f t="shared" si="1"/>
        <v>22.5</v>
      </c>
      <c r="F4" s="2">
        <f t="shared" si="2"/>
        <v>2</v>
      </c>
      <c r="G4" s="2">
        <f t="shared" si="3"/>
        <v>27</v>
      </c>
      <c r="H4" s="44"/>
      <c r="I4" s="1">
        <v>2</v>
      </c>
      <c r="J4" s="1">
        <v>0.5</v>
      </c>
      <c r="K4" s="1">
        <v>3.5</v>
      </c>
      <c r="L4" s="2">
        <v>5</v>
      </c>
      <c r="M4" s="2">
        <v>9</v>
      </c>
      <c r="N4" s="2">
        <v>3</v>
      </c>
      <c r="O4" s="2">
        <v>2</v>
      </c>
      <c r="P4" s="1">
        <v>2</v>
      </c>
      <c r="Q4" s="21"/>
      <c r="R4" s="1">
        <f t="shared" si="4"/>
        <v>3</v>
      </c>
      <c r="S4" s="1">
        <f t="shared" si="5"/>
        <v>1</v>
      </c>
      <c r="T4" s="1" t="s">
        <v>25</v>
      </c>
      <c r="U4" s="1">
        <f t="shared" si="6"/>
        <v>0</v>
      </c>
      <c r="V4" s="33" t="s">
        <v>86</v>
      </c>
      <c r="W4" s="1">
        <f t="shared" si="7"/>
        <v>1</v>
      </c>
      <c r="X4" s="33" t="s">
        <v>26</v>
      </c>
      <c r="Y4" s="1">
        <f t="shared" si="8"/>
        <v>0</v>
      </c>
      <c r="Z4" s="1">
        <f t="shared" si="9"/>
        <v>1</v>
      </c>
      <c r="AA4" s="1">
        <f t="shared" si="10"/>
        <v>0</v>
      </c>
      <c r="AB4" s="1">
        <f t="shared" si="11"/>
        <v>0</v>
      </c>
      <c r="AC4" s="1">
        <v>9</v>
      </c>
      <c r="AD4" s="1">
        <v>0</v>
      </c>
      <c r="AE4" s="1">
        <v>3</v>
      </c>
      <c r="AF4" s="1">
        <v>0</v>
      </c>
      <c r="AG4" s="1">
        <v>3</v>
      </c>
      <c r="AH4" s="1">
        <v>0</v>
      </c>
      <c r="AI4" s="1">
        <v>0</v>
      </c>
      <c r="AJ4" s="1">
        <f t="shared" si="12"/>
        <v>9</v>
      </c>
    </row>
    <row r="5" spans="1:36" x14ac:dyDescent="0.2">
      <c r="A5" s="2">
        <v>4021</v>
      </c>
      <c r="B5" s="2" t="s">
        <v>80</v>
      </c>
      <c r="C5" s="2">
        <v>3</v>
      </c>
      <c r="D5" s="2">
        <f t="shared" si="0"/>
        <v>3.5</v>
      </c>
      <c r="E5" s="2">
        <f t="shared" si="1"/>
        <v>20.5</v>
      </c>
      <c r="F5" s="2">
        <f t="shared" si="2"/>
        <v>2</v>
      </c>
      <c r="G5" s="2">
        <f t="shared" si="3"/>
        <v>26</v>
      </c>
      <c r="H5" s="44"/>
      <c r="I5" s="1">
        <v>3</v>
      </c>
      <c r="J5" s="1">
        <v>0.5</v>
      </c>
      <c r="K5" s="1">
        <v>3.5</v>
      </c>
      <c r="L5" s="2">
        <v>4</v>
      </c>
      <c r="M5" s="2">
        <v>7</v>
      </c>
      <c r="N5" s="2">
        <v>4</v>
      </c>
      <c r="O5" s="2">
        <v>2</v>
      </c>
      <c r="P5" s="1">
        <v>2</v>
      </c>
      <c r="Q5" s="21"/>
      <c r="R5" s="1">
        <f t="shared" si="4"/>
        <v>2</v>
      </c>
      <c r="S5" s="1">
        <f t="shared" si="5"/>
        <v>1</v>
      </c>
      <c r="T5" s="1" t="s">
        <v>25</v>
      </c>
      <c r="U5" s="1">
        <f t="shared" si="6"/>
        <v>1</v>
      </c>
      <c r="V5" s="1" t="s">
        <v>25</v>
      </c>
      <c r="W5" s="1">
        <f t="shared" si="7"/>
        <v>0</v>
      </c>
      <c r="X5" s="33" t="s">
        <v>86</v>
      </c>
      <c r="Y5" s="1">
        <f t="shared" si="8"/>
        <v>0</v>
      </c>
      <c r="Z5" s="1">
        <f t="shared" si="9"/>
        <v>0</v>
      </c>
      <c r="AA5" s="1">
        <f t="shared" si="10"/>
        <v>0</v>
      </c>
      <c r="AB5" s="1">
        <f t="shared" si="11"/>
        <v>0</v>
      </c>
      <c r="AC5" s="1">
        <v>7</v>
      </c>
      <c r="AD5" s="1">
        <v>3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f t="shared" si="12"/>
        <v>7</v>
      </c>
    </row>
    <row r="6" spans="1:36" x14ac:dyDescent="0.2">
      <c r="A6" s="2">
        <v>4035</v>
      </c>
      <c r="B6" s="2" t="s">
        <v>80</v>
      </c>
      <c r="C6" s="2">
        <v>4</v>
      </c>
      <c r="D6" s="2">
        <f t="shared" si="0"/>
        <v>2.5</v>
      </c>
      <c r="E6" s="2">
        <f t="shared" si="1"/>
        <v>28.5</v>
      </c>
      <c r="F6" s="2">
        <f t="shared" si="2"/>
        <v>2</v>
      </c>
      <c r="G6" s="2">
        <f t="shared" si="3"/>
        <v>33</v>
      </c>
      <c r="H6" s="44"/>
      <c r="I6" s="1">
        <v>2</v>
      </c>
      <c r="J6" s="1">
        <v>0.5</v>
      </c>
      <c r="K6" s="1">
        <v>4.5</v>
      </c>
      <c r="L6" s="2">
        <v>4</v>
      </c>
      <c r="M6" s="2">
        <v>14</v>
      </c>
      <c r="N6" s="2">
        <v>4</v>
      </c>
      <c r="O6" s="2">
        <v>2</v>
      </c>
      <c r="P6" s="1">
        <v>2</v>
      </c>
      <c r="Q6" s="21"/>
      <c r="R6" s="1">
        <f t="shared" si="4"/>
        <v>3</v>
      </c>
      <c r="S6" s="1">
        <f t="shared" si="5"/>
        <v>1</v>
      </c>
      <c r="T6" s="1" t="s">
        <v>26</v>
      </c>
      <c r="U6" s="1">
        <f t="shared" si="6"/>
        <v>0</v>
      </c>
      <c r="V6" s="33" t="s">
        <v>86</v>
      </c>
      <c r="W6" s="1">
        <f t="shared" si="7"/>
        <v>1</v>
      </c>
      <c r="X6" s="33" t="s">
        <v>26</v>
      </c>
      <c r="Y6" s="1">
        <f t="shared" si="8"/>
        <v>0</v>
      </c>
      <c r="Z6" s="1">
        <f t="shared" si="9"/>
        <v>0</v>
      </c>
      <c r="AA6" s="1">
        <f t="shared" si="10"/>
        <v>0</v>
      </c>
      <c r="AB6" s="1">
        <f t="shared" si="11"/>
        <v>1</v>
      </c>
      <c r="AC6" s="1">
        <v>14</v>
      </c>
      <c r="AD6" s="1">
        <v>0</v>
      </c>
      <c r="AE6" s="1">
        <v>3</v>
      </c>
      <c r="AF6" s="1">
        <v>0</v>
      </c>
      <c r="AG6" s="1">
        <v>0</v>
      </c>
      <c r="AH6" s="1">
        <v>0</v>
      </c>
      <c r="AI6" s="1">
        <v>1</v>
      </c>
      <c r="AJ6" s="1">
        <f t="shared" si="12"/>
        <v>14</v>
      </c>
    </row>
    <row r="7" spans="1:36" x14ac:dyDescent="0.2">
      <c r="A7" s="2">
        <v>4040</v>
      </c>
      <c r="B7" s="2" t="s">
        <v>79</v>
      </c>
      <c r="C7" s="2">
        <v>4</v>
      </c>
      <c r="D7" s="2">
        <f t="shared" si="0"/>
        <v>3.5</v>
      </c>
      <c r="E7" s="2">
        <f t="shared" si="1"/>
        <v>27.5</v>
      </c>
      <c r="F7" s="2">
        <f t="shared" si="2"/>
        <v>2</v>
      </c>
      <c r="G7" s="2">
        <f t="shared" si="3"/>
        <v>33</v>
      </c>
      <c r="H7" s="44"/>
      <c r="I7" s="1">
        <v>3</v>
      </c>
      <c r="J7" s="1">
        <v>0.5</v>
      </c>
      <c r="K7" s="1">
        <v>3.5</v>
      </c>
      <c r="L7" s="2">
        <v>3</v>
      </c>
      <c r="M7" s="2">
        <v>12</v>
      </c>
      <c r="N7" s="2">
        <v>7</v>
      </c>
      <c r="O7" s="2">
        <v>2</v>
      </c>
      <c r="P7" s="1">
        <v>2</v>
      </c>
      <c r="Q7" s="21"/>
      <c r="R7" s="1">
        <f t="shared" si="4"/>
        <v>3</v>
      </c>
      <c r="S7" s="1">
        <f t="shared" si="5"/>
        <v>1</v>
      </c>
      <c r="T7" s="1" t="s">
        <v>26</v>
      </c>
      <c r="U7" s="1">
        <f t="shared" si="6"/>
        <v>0</v>
      </c>
      <c r="V7" s="33" t="s">
        <v>86</v>
      </c>
      <c r="W7" s="1">
        <f t="shared" si="7"/>
        <v>1</v>
      </c>
      <c r="X7" s="33" t="s">
        <v>25</v>
      </c>
      <c r="Y7" s="1">
        <f t="shared" si="8"/>
        <v>1</v>
      </c>
      <c r="Z7" s="1">
        <f t="shared" si="9"/>
        <v>0</v>
      </c>
      <c r="AA7" s="1">
        <f t="shared" si="10"/>
        <v>0</v>
      </c>
      <c r="AB7" s="1">
        <f t="shared" si="11"/>
        <v>0</v>
      </c>
      <c r="AC7" s="1">
        <v>12</v>
      </c>
      <c r="AD7" s="1">
        <v>0</v>
      </c>
      <c r="AE7" s="1">
        <v>3</v>
      </c>
      <c r="AF7" s="1">
        <v>2</v>
      </c>
      <c r="AG7" s="1">
        <v>0</v>
      </c>
      <c r="AH7" s="1">
        <v>0</v>
      </c>
      <c r="AI7" s="1">
        <v>0</v>
      </c>
      <c r="AJ7" s="1">
        <f t="shared" si="12"/>
        <v>12</v>
      </c>
    </row>
    <row r="8" spans="1:36" x14ac:dyDescent="0.2">
      <c r="A8" s="2">
        <v>4052</v>
      </c>
      <c r="B8" s="2" t="s">
        <v>79</v>
      </c>
      <c r="C8" s="2">
        <v>3</v>
      </c>
      <c r="D8" s="2">
        <f t="shared" si="0"/>
        <v>4.5</v>
      </c>
      <c r="E8" s="2">
        <f t="shared" si="1"/>
        <v>21.5</v>
      </c>
      <c r="F8" s="2">
        <f t="shared" si="2"/>
        <v>2</v>
      </c>
      <c r="G8" s="2">
        <f t="shared" si="3"/>
        <v>28</v>
      </c>
      <c r="H8" s="44"/>
      <c r="I8" s="1">
        <v>4</v>
      </c>
      <c r="J8" s="1">
        <v>0.5</v>
      </c>
      <c r="K8" s="1">
        <v>3.5</v>
      </c>
      <c r="L8" s="2">
        <v>3</v>
      </c>
      <c r="M8" s="2">
        <v>6</v>
      </c>
      <c r="N8" s="2">
        <v>7</v>
      </c>
      <c r="O8" s="2">
        <v>2</v>
      </c>
      <c r="P8" s="1">
        <v>2</v>
      </c>
      <c r="Q8" s="21"/>
      <c r="R8" s="1">
        <f t="shared" si="4"/>
        <v>2</v>
      </c>
      <c r="S8" s="1">
        <f t="shared" si="5"/>
        <v>1</v>
      </c>
      <c r="T8" s="1" t="s">
        <v>25</v>
      </c>
      <c r="U8" s="1">
        <f t="shared" si="6"/>
        <v>1</v>
      </c>
      <c r="V8" s="1" t="s">
        <v>26</v>
      </c>
      <c r="W8" s="1">
        <f t="shared" si="7"/>
        <v>0</v>
      </c>
      <c r="X8" s="33" t="s">
        <v>86</v>
      </c>
      <c r="Y8" s="1">
        <f t="shared" si="8"/>
        <v>0</v>
      </c>
      <c r="Z8" s="1">
        <f t="shared" si="9"/>
        <v>0</v>
      </c>
      <c r="AA8" s="1">
        <f t="shared" si="10"/>
        <v>0</v>
      </c>
      <c r="AB8" s="1">
        <f t="shared" si="11"/>
        <v>0</v>
      </c>
      <c r="AC8" s="1">
        <v>6</v>
      </c>
      <c r="AD8" s="1">
        <v>3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f t="shared" si="12"/>
        <v>6</v>
      </c>
    </row>
    <row r="9" spans="1:36" x14ac:dyDescent="0.2">
      <c r="A9" s="2">
        <v>4056</v>
      </c>
      <c r="B9" s="2" t="s">
        <v>81</v>
      </c>
      <c r="C9" s="2">
        <v>4</v>
      </c>
      <c r="D9" s="2">
        <f t="shared" si="0"/>
        <v>3.5</v>
      </c>
      <c r="E9" s="2">
        <f t="shared" si="1"/>
        <v>17.5</v>
      </c>
      <c r="F9" s="2">
        <f t="shared" si="2"/>
        <v>2</v>
      </c>
      <c r="G9" s="2">
        <f t="shared" si="3"/>
        <v>23</v>
      </c>
      <c r="H9" s="44"/>
      <c r="I9" s="1">
        <v>3</v>
      </c>
      <c r="J9" s="1">
        <v>0.5</v>
      </c>
      <c r="K9" s="1">
        <v>3.5</v>
      </c>
      <c r="L9" s="2">
        <v>3</v>
      </c>
      <c r="M9" s="2">
        <v>6</v>
      </c>
      <c r="N9" s="2">
        <v>4</v>
      </c>
      <c r="O9" s="2">
        <v>1</v>
      </c>
      <c r="P9" s="1">
        <v>2</v>
      </c>
      <c r="Q9" s="21"/>
      <c r="R9" s="1">
        <f t="shared" si="4"/>
        <v>2</v>
      </c>
      <c r="S9" s="1">
        <f t="shared" si="5"/>
        <v>1</v>
      </c>
      <c r="T9" s="1" t="s">
        <v>87</v>
      </c>
      <c r="U9" s="1">
        <f t="shared" si="6"/>
        <v>0</v>
      </c>
      <c r="V9" s="33" t="s">
        <v>86</v>
      </c>
      <c r="W9" s="1">
        <f t="shared" si="7"/>
        <v>1</v>
      </c>
      <c r="X9" s="33" t="s">
        <v>26</v>
      </c>
      <c r="Y9" s="1">
        <f t="shared" si="8"/>
        <v>0</v>
      </c>
      <c r="Z9" s="1">
        <f t="shared" si="9"/>
        <v>0</v>
      </c>
      <c r="AA9" s="1">
        <f t="shared" si="10"/>
        <v>0</v>
      </c>
      <c r="AB9" s="1">
        <f t="shared" si="11"/>
        <v>0</v>
      </c>
      <c r="AC9" s="1">
        <v>6</v>
      </c>
      <c r="AD9" s="1">
        <v>0</v>
      </c>
      <c r="AE9" s="1">
        <v>3</v>
      </c>
      <c r="AF9" s="1">
        <v>0</v>
      </c>
      <c r="AG9" s="1">
        <v>0</v>
      </c>
      <c r="AH9" s="1">
        <v>0</v>
      </c>
      <c r="AI9" s="1">
        <v>0</v>
      </c>
      <c r="AJ9" s="1">
        <f t="shared" si="12"/>
        <v>6</v>
      </c>
    </row>
    <row r="10" spans="1:36" x14ac:dyDescent="0.2">
      <c r="A10" s="2">
        <v>4070</v>
      </c>
      <c r="B10" s="2" t="s">
        <v>80</v>
      </c>
      <c r="C10" s="2">
        <v>4</v>
      </c>
      <c r="D10" s="2">
        <f t="shared" si="0"/>
        <v>4.5</v>
      </c>
      <c r="E10" s="2">
        <f t="shared" si="1"/>
        <v>17.5</v>
      </c>
      <c r="F10" s="2">
        <f t="shared" si="2"/>
        <v>2</v>
      </c>
      <c r="G10" s="2">
        <f t="shared" si="3"/>
        <v>24</v>
      </c>
      <c r="H10" s="44"/>
      <c r="I10" s="1">
        <v>4</v>
      </c>
      <c r="J10" s="1">
        <v>0.5</v>
      </c>
      <c r="K10" s="1">
        <v>3.5</v>
      </c>
      <c r="L10" s="2">
        <v>5</v>
      </c>
      <c r="M10" s="2">
        <v>3</v>
      </c>
      <c r="N10" s="2">
        <v>4</v>
      </c>
      <c r="O10" s="2">
        <v>2</v>
      </c>
      <c r="P10" s="1">
        <v>2</v>
      </c>
      <c r="Q10" s="21"/>
      <c r="R10" s="1">
        <f t="shared" si="4"/>
        <v>1</v>
      </c>
      <c r="S10" s="1">
        <f t="shared" si="5"/>
        <v>0</v>
      </c>
      <c r="T10" s="33" t="s">
        <v>86</v>
      </c>
      <c r="U10" s="1">
        <f t="shared" si="6"/>
        <v>0</v>
      </c>
      <c r="V10" s="33" t="s">
        <v>86</v>
      </c>
      <c r="W10" s="1">
        <f t="shared" si="7"/>
        <v>1</v>
      </c>
      <c r="X10" s="33" t="s">
        <v>26</v>
      </c>
      <c r="Y10" s="1">
        <f t="shared" si="8"/>
        <v>0</v>
      </c>
      <c r="Z10" s="1">
        <f t="shared" si="9"/>
        <v>0</v>
      </c>
      <c r="AA10" s="1">
        <f t="shared" si="10"/>
        <v>0</v>
      </c>
      <c r="AB10" s="1">
        <f t="shared" si="11"/>
        <v>0</v>
      </c>
      <c r="AC10" s="1">
        <v>0</v>
      </c>
      <c r="AD10" s="1">
        <v>0</v>
      </c>
      <c r="AE10" s="1">
        <v>3</v>
      </c>
      <c r="AF10" s="1">
        <v>0</v>
      </c>
      <c r="AG10" s="1">
        <v>0</v>
      </c>
      <c r="AH10" s="1">
        <v>0</v>
      </c>
      <c r="AI10" s="1">
        <v>0</v>
      </c>
      <c r="AJ10" s="1">
        <f t="shared" si="12"/>
        <v>3</v>
      </c>
    </row>
    <row r="11" spans="1:36" x14ac:dyDescent="0.2">
      <c r="A11" s="2">
        <v>4083</v>
      </c>
      <c r="B11" s="2" t="s">
        <v>80</v>
      </c>
      <c r="C11" s="2">
        <v>3</v>
      </c>
      <c r="D11" s="2">
        <f t="shared" si="0"/>
        <v>3.5</v>
      </c>
      <c r="E11" s="2">
        <f t="shared" si="1"/>
        <v>12.5</v>
      </c>
      <c r="F11" s="2">
        <f t="shared" si="2"/>
        <v>2</v>
      </c>
      <c r="G11" s="2">
        <f t="shared" si="3"/>
        <v>18</v>
      </c>
      <c r="H11" s="44"/>
      <c r="I11" s="1">
        <v>3</v>
      </c>
      <c r="J11" s="1">
        <v>0.5</v>
      </c>
      <c r="K11" s="1">
        <v>2.5</v>
      </c>
      <c r="L11" s="2">
        <v>3</v>
      </c>
      <c r="M11" s="2">
        <v>3</v>
      </c>
      <c r="N11" s="2">
        <v>2</v>
      </c>
      <c r="O11" s="2">
        <v>2</v>
      </c>
      <c r="P11" s="1">
        <v>2</v>
      </c>
      <c r="Q11" s="21"/>
      <c r="R11" s="1">
        <f t="shared" si="4"/>
        <v>1</v>
      </c>
      <c r="S11" s="1">
        <f t="shared" si="5"/>
        <v>0</v>
      </c>
      <c r="T11" s="33" t="s">
        <v>86</v>
      </c>
      <c r="U11" s="1">
        <f t="shared" si="6"/>
        <v>0</v>
      </c>
      <c r="V11" s="33" t="s">
        <v>86</v>
      </c>
      <c r="W11" s="1">
        <f t="shared" si="7"/>
        <v>1</v>
      </c>
      <c r="X11" s="33" t="s">
        <v>25</v>
      </c>
      <c r="Y11" s="1">
        <f t="shared" si="8"/>
        <v>0</v>
      </c>
      <c r="Z11" s="1">
        <f t="shared" si="9"/>
        <v>0</v>
      </c>
      <c r="AA11" s="1">
        <f t="shared" si="10"/>
        <v>0</v>
      </c>
      <c r="AB11" s="1">
        <f t="shared" si="11"/>
        <v>0</v>
      </c>
      <c r="AC11" s="1">
        <v>0</v>
      </c>
      <c r="AD11" s="1">
        <v>0</v>
      </c>
      <c r="AE11" s="1">
        <v>3</v>
      </c>
      <c r="AF11" s="1">
        <v>0</v>
      </c>
      <c r="AG11" s="1">
        <v>0</v>
      </c>
      <c r="AH11" s="1">
        <v>0</v>
      </c>
      <c r="AI11" s="1">
        <v>0</v>
      </c>
      <c r="AJ11" s="1">
        <f t="shared" si="12"/>
        <v>3</v>
      </c>
    </row>
    <row r="12" spans="1:36" x14ac:dyDescent="0.2">
      <c r="A12" s="2">
        <v>4142</v>
      </c>
      <c r="B12" s="2" t="s">
        <v>79</v>
      </c>
      <c r="C12" s="2">
        <v>6</v>
      </c>
      <c r="D12" s="2">
        <f t="shared" si="0"/>
        <v>2.5</v>
      </c>
      <c r="E12" s="2">
        <f t="shared" si="1"/>
        <v>23.5</v>
      </c>
      <c r="F12" s="2">
        <f t="shared" si="2"/>
        <v>2</v>
      </c>
      <c r="G12" s="2">
        <f t="shared" si="3"/>
        <v>28</v>
      </c>
      <c r="H12" s="44"/>
      <c r="I12" s="1">
        <v>2</v>
      </c>
      <c r="J12" s="1">
        <v>0.5</v>
      </c>
      <c r="K12" s="1">
        <v>3.5</v>
      </c>
      <c r="L12" s="2">
        <v>4</v>
      </c>
      <c r="M12" s="2">
        <v>9</v>
      </c>
      <c r="N12" s="2">
        <v>5</v>
      </c>
      <c r="O12" s="2">
        <v>2</v>
      </c>
      <c r="P12" s="1">
        <v>2</v>
      </c>
      <c r="Q12" s="21"/>
      <c r="R12" s="1">
        <f t="shared" si="4"/>
        <v>4</v>
      </c>
      <c r="S12" s="1">
        <f t="shared" si="5"/>
        <v>1</v>
      </c>
      <c r="T12" s="1" t="s">
        <v>25</v>
      </c>
      <c r="U12" s="1">
        <f t="shared" si="6"/>
        <v>0</v>
      </c>
      <c r="V12" s="33" t="s">
        <v>86</v>
      </c>
      <c r="W12" s="1">
        <f t="shared" si="7"/>
        <v>1</v>
      </c>
      <c r="X12" s="33" t="s">
        <v>26</v>
      </c>
      <c r="Y12" s="1">
        <f t="shared" si="8"/>
        <v>0</v>
      </c>
      <c r="Z12" s="1">
        <f t="shared" si="9"/>
        <v>1</v>
      </c>
      <c r="AA12" s="1">
        <f t="shared" si="10"/>
        <v>1</v>
      </c>
      <c r="AB12" s="1">
        <f t="shared" si="11"/>
        <v>0</v>
      </c>
      <c r="AC12" s="1">
        <v>9</v>
      </c>
      <c r="AD12" s="1">
        <v>0</v>
      </c>
      <c r="AE12" s="1">
        <v>3</v>
      </c>
      <c r="AF12" s="1">
        <v>0</v>
      </c>
      <c r="AG12" s="1">
        <v>3</v>
      </c>
      <c r="AH12" s="1">
        <v>4</v>
      </c>
      <c r="AI12" s="1">
        <v>0</v>
      </c>
      <c r="AJ12" s="1">
        <f t="shared" si="12"/>
        <v>9</v>
      </c>
    </row>
    <row r="13" spans="1:36" x14ac:dyDescent="0.2">
      <c r="A13" s="2">
        <v>4155</v>
      </c>
      <c r="B13" s="2" t="s">
        <v>81</v>
      </c>
      <c r="C13" s="2">
        <v>4</v>
      </c>
      <c r="D13" s="2">
        <f t="shared" si="0"/>
        <v>8.5</v>
      </c>
      <c r="E13" s="2">
        <f t="shared" si="1"/>
        <v>28.5</v>
      </c>
      <c r="F13" s="2">
        <f t="shared" si="2"/>
        <v>2</v>
      </c>
      <c r="G13" s="2">
        <f t="shared" si="3"/>
        <v>39</v>
      </c>
      <c r="H13" s="44"/>
      <c r="I13" s="1">
        <v>8</v>
      </c>
      <c r="J13" s="1">
        <v>0.5</v>
      </c>
      <c r="K13" s="1">
        <v>4.5</v>
      </c>
      <c r="L13" s="2">
        <v>3</v>
      </c>
      <c r="M13" s="2">
        <v>15</v>
      </c>
      <c r="N13" s="2">
        <v>4</v>
      </c>
      <c r="O13" s="2">
        <v>2</v>
      </c>
      <c r="P13" s="1">
        <v>2</v>
      </c>
      <c r="Q13" s="21"/>
      <c r="R13" s="1">
        <f t="shared" si="4"/>
        <v>2</v>
      </c>
      <c r="S13" s="1">
        <f t="shared" si="5"/>
        <v>1</v>
      </c>
      <c r="T13" s="1" t="s">
        <v>26</v>
      </c>
      <c r="U13" s="1">
        <f t="shared" si="6"/>
        <v>0</v>
      </c>
      <c r="V13" s="33" t="s">
        <v>86</v>
      </c>
      <c r="W13" s="1">
        <f t="shared" si="7"/>
        <v>1</v>
      </c>
      <c r="X13" s="33" t="s">
        <v>25</v>
      </c>
      <c r="Y13" s="1">
        <f t="shared" si="8"/>
        <v>0</v>
      </c>
      <c r="Z13" s="1">
        <f t="shared" si="9"/>
        <v>0</v>
      </c>
      <c r="AA13" s="1">
        <f t="shared" si="10"/>
        <v>0</v>
      </c>
      <c r="AB13" s="1">
        <f t="shared" si="11"/>
        <v>0</v>
      </c>
      <c r="AC13" s="1">
        <v>15</v>
      </c>
      <c r="AD13" s="1">
        <v>0</v>
      </c>
      <c r="AE13" s="1">
        <v>3</v>
      </c>
      <c r="AF13" s="1">
        <v>0</v>
      </c>
      <c r="AG13" s="1">
        <v>0</v>
      </c>
      <c r="AH13" s="1">
        <v>0</v>
      </c>
      <c r="AI13" s="1">
        <v>0</v>
      </c>
      <c r="AJ13" s="1">
        <f t="shared" si="12"/>
        <v>15</v>
      </c>
    </row>
    <row r="14" spans="1:36" x14ac:dyDescent="0.2">
      <c r="A14" s="2">
        <v>4168</v>
      </c>
      <c r="B14" s="2" t="s">
        <v>80</v>
      </c>
      <c r="C14" s="2">
        <v>5</v>
      </c>
      <c r="D14" s="2">
        <f t="shared" si="0"/>
        <v>2.5</v>
      </c>
      <c r="E14" s="2">
        <f t="shared" si="1"/>
        <v>26.5</v>
      </c>
      <c r="F14" s="2">
        <f t="shared" si="2"/>
        <v>2</v>
      </c>
      <c r="G14" s="2">
        <f t="shared" si="3"/>
        <v>31</v>
      </c>
      <c r="H14" s="44"/>
      <c r="I14" s="1">
        <v>2</v>
      </c>
      <c r="J14" s="1">
        <v>0.5</v>
      </c>
      <c r="K14" s="1">
        <v>3.5</v>
      </c>
      <c r="L14" s="2">
        <v>4</v>
      </c>
      <c r="M14" s="2">
        <v>11</v>
      </c>
      <c r="N14" s="2">
        <v>6</v>
      </c>
      <c r="O14" s="2">
        <v>2</v>
      </c>
      <c r="P14" s="1">
        <v>2</v>
      </c>
      <c r="Q14" s="21"/>
      <c r="R14" s="1">
        <f t="shared" si="4"/>
        <v>2</v>
      </c>
      <c r="S14" s="1">
        <f t="shared" si="5"/>
        <v>1</v>
      </c>
      <c r="T14" s="1" t="s">
        <v>26</v>
      </c>
      <c r="U14" s="1">
        <f t="shared" si="6"/>
        <v>0</v>
      </c>
      <c r="V14" s="33" t="s">
        <v>86</v>
      </c>
      <c r="W14" s="1">
        <f t="shared" si="7"/>
        <v>0</v>
      </c>
      <c r="X14" s="33" t="s">
        <v>86</v>
      </c>
      <c r="Y14" s="1">
        <f t="shared" si="8"/>
        <v>0</v>
      </c>
      <c r="Z14" s="1">
        <f t="shared" si="9"/>
        <v>0</v>
      </c>
      <c r="AA14" s="1">
        <f t="shared" si="10"/>
        <v>1</v>
      </c>
      <c r="AB14" s="1">
        <f t="shared" si="11"/>
        <v>0</v>
      </c>
      <c r="AC14" s="1">
        <v>11</v>
      </c>
      <c r="AD14" s="1">
        <v>0</v>
      </c>
      <c r="AE14" s="1">
        <v>0</v>
      </c>
      <c r="AF14" s="1">
        <v>0</v>
      </c>
      <c r="AG14" s="1">
        <v>0</v>
      </c>
      <c r="AH14" s="1">
        <v>4</v>
      </c>
      <c r="AI14" s="1">
        <v>0</v>
      </c>
      <c r="AJ14" s="1">
        <f t="shared" si="12"/>
        <v>11</v>
      </c>
    </row>
    <row r="15" spans="1:36" x14ac:dyDescent="0.2">
      <c r="A15" s="2">
        <v>4180</v>
      </c>
      <c r="B15" s="2" t="s">
        <v>80</v>
      </c>
      <c r="C15" s="2">
        <v>3</v>
      </c>
      <c r="D15" s="2">
        <f t="shared" si="0"/>
        <v>2.5</v>
      </c>
      <c r="E15" s="2">
        <f t="shared" si="1"/>
        <v>26.5</v>
      </c>
      <c r="F15" s="2">
        <f t="shared" si="2"/>
        <v>2</v>
      </c>
      <c r="G15" s="2">
        <f t="shared" si="3"/>
        <v>31</v>
      </c>
      <c r="H15" s="44"/>
      <c r="I15" s="1">
        <v>2</v>
      </c>
      <c r="J15" s="1">
        <v>0.5</v>
      </c>
      <c r="K15" s="1">
        <v>4.5</v>
      </c>
      <c r="L15" s="2">
        <v>2</v>
      </c>
      <c r="M15" s="2">
        <v>11</v>
      </c>
      <c r="N15" s="2">
        <v>6</v>
      </c>
      <c r="O15" s="2">
        <v>3</v>
      </c>
      <c r="P15" s="1">
        <v>2</v>
      </c>
      <c r="Q15" s="21"/>
      <c r="R15" s="1">
        <f t="shared" si="4"/>
        <v>1</v>
      </c>
      <c r="S15" s="1">
        <f t="shared" si="5"/>
        <v>1</v>
      </c>
      <c r="T15" s="1" t="s">
        <v>26</v>
      </c>
      <c r="U15" s="1">
        <f t="shared" si="6"/>
        <v>0</v>
      </c>
      <c r="V15" s="33" t="s">
        <v>86</v>
      </c>
      <c r="W15" s="1">
        <f t="shared" si="7"/>
        <v>0</v>
      </c>
      <c r="X15" s="33" t="s">
        <v>86</v>
      </c>
      <c r="Y15" s="1">
        <f t="shared" si="8"/>
        <v>0</v>
      </c>
      <c r="Z15" s="1">
        <f t="shared" si="9"/>
        <v>0</v>
      </c>
      <c r="AA15" s="1">
        <f t="shared" si="10"/>
        <v>0</v>
      </c>
      <c r="AB15" s="1">
        <f t="shared" si="11"/>
        <v>0</v>
      </c>
      <c r="AC15" s="1">
        <v>11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f t="shared" si="12"/>
        <v>11</v>
      </c>
    </row>
    <row r="16" spans="1:36" x14ac:dyDescent="0.2">
      <c r="A16" s="2">
        <v>4183</v>
      </c>
      <c r="B16" s="2" t="s">
        <v>80</v>
      </c>
      <c r="C16" s="2">
        <v>2</v>
      </c>
      <c r="D16" s="2">
        <f t="shared" si="0"/>
        <v>2.5</v>
      </c>
      <c r="E16" s="2">
        <f t="shared" si="1"/>
        <v>14.5</v>
      </c>
      <c r="F16" s="2">
        <f t="shared" si="2"/>
        <v>2</v>
      </c>
      <c r="G16" s="2">
        <f t="shared" si="3"/>
        <v>19</v>
      </c>
      <c r="H16" s="44"/>
      <c r="I16" s="1">
        <v>2</v>
      </c>
      <c r="J16" s="1">
        <v>0.5</v>
      </c>
      <c r="K16" s="1">
        <v>3.5</v>
      </c>
      <c r="L16" s="2">
        <v>3</v>
      </c>
      <c r="M16" s="2">
        <v>2</v>
      </c>
      <c r="N16" s="2">
        <v>4</v>
      </c>
      <c r="O16" s="2">
        <v>2</v>
      </c>
      <c r="P16" s="1">
        <v>2</v>
      </c>
      <c r="Q16" s="21"/>
      <c r="R16" s="1">
        <f t="shared" si="4"/>
        <v>1</v>
      </c>
      <c r="S16" s="1">
        <f t="shared" si="5"/>
        <v>0</v>
      </c>
      <c r="T16" s="33" t="s">
        <v>86</v>
      </c>
      <c r="U16" s="1">
        <f t="shared" si="6"/>
        <v>0</v>
      </c>
      <c r="V16" s="33" t="s">
        <v>86</v>
      </c>
      <c r="W16" s="1">
        <f t="shared" si="7"/>
        <v>0</v>
      </c>
      <c r="X16" s="33" t="s">
        <v>86</v>
      </c>
      <c r="Y16" s="1">
        <f t="shared" si="8"/>
        <v>0</v>
      </c>
      <c r="Z16" s="1">
        <f t="shared" si="9"/>
        <v>1</v>
      </c>
      <c r="AA16" s="1">
        <f t="shared" si="10"/>
        <v>0</v>
      </c>
      <c r="AB16" s="1">
        <f t="shared" si="11"/>
        <v>0</v>
      </c>
      <c r="AC16" s="1">
        <v>0</v>
      </c>
      <c r="AD16" s="1">
        <v>0</v>
      </c>
      <c r="AE16" s="1">
        <v>0</v>
      </c>
      <c r="AF16" s="1">
        <v>0</v>
      </c>
      <c r="AG16" s="1">
        <v>2</v>
      </c>
      <c r="AH16" s="1">
        <v>0</v>
      </c>
      <c r="AI16" s="1">
        <v>0</v>
      </c>
      <c r="AJ16" s="1">
        <f t="shared" si="12"/>
        <v>2</v>
      </c>
    </row>
    <row r="17" spans="1:36" x14ac:dyDescent="0.2">
      <c r="A17" s="2">
        <v>4197</v>
      </c>
      <c r="B17" s="2" t="s">
        <v>80</v>
      </c>
      <c r="C17" s="2">
        <v>4</v>
      </c>
      <c r="D17" s="2">
        <f t="shared" si="0"/>
        <v>2.5</v>
      </c>
      <c r="E17" s="2">
        <f t="shared" si="1"/>
        <v>20.5</v>
      </c>
      <c r="F17" s="2">
        <f t="shared" si="2"/>
        <v>2</v>
      </c>
      <c r="G17" s="2">
        <f t="shared" si="3"/>
        <v>25</v>
      </c>
      <c r="H17" s="44"/>
      <c r="I17" s="1">
        <v>2</v>
      </c>
      <c r="J17" s="1">
        <v>0.5</v>
      </c>
      <c r="K17" s="1">
        <v>3.5</v>
      </c>
      <c r="L17" s="2">
        <v>4</v>
      </c>
      <c r="M17" s="2">
        <v>6</v>
      </c>
      <c r="N17" s="2">
        <v>5</v>
      </c>
      <c r="O17" s="2">
        <v>2</v>
      </c>
      <c r="P17" s="1">
        <v>2</v>
      </c>
      <c r="Q17" s="21"/>
      <c r="R17" s="1">
        <f t="shared" si="4"/>
        <v>5</v>
      </c>
      <c r="S17" s="1">
        <f t="shared" si="5"/>
        <v>1</v>
      </c>
      <c r="T17" s="1" t="s">
        <v>25</v>
      </c>
      <c r="U17" s="1">
        <f t="shared" si="6"/>
        <v>0</v>
      </c>
      <c r="V17" s="33" t="s">
        <v>86</v>
      </c>
      <c r="W17" s="1">
        <f t="shared" si="7"/>
        <v>1</v>
      </c>
      <c r="X17" s="33" t="s">
        <v>26</v>
      </c>
      <c r="Y17" s="1">
        <f t="shared" si="8"/>
        <v>1</v>
      </c>
      <c r="Z17" s="1">
        <f t="shared" si="9"/>
        <v>1</v>
      </c>
      <c r="AA17" s="1">
        <f t="shared" si="10"/>
        <v>0</v>
      </c>
      <c r="AB17" s="1">
        <f t="shared" si="11"/>
        <v>1</v>
      </c>
      <c r="AC17" s="1">
        <v>6</v>
      </c>
      <c r="AD17" s="1">
        <v>0</v>
      </c>
      <c r="AE17" s="1">
        <v>2</v>
      </c>
      <c r="AF17" s="1">
        <v>3</v>
      </c>
      <c r="AG17" s="1">
        <v>2</v>
      </c>
      <c r="AH17" s="1">
        <v>0</v>
      </c>
      <c r="AI17" s="1">
        <v>2</v>
      </c>
      <c r="AJ17" s="1">
        <f t="shared" si="12"/>
        <v>6</v>
      </c>
    </row>
    <row r="18" spans="1:36" x14ac:dyDescent="0.2">
      <c r="A18" s="2">
        <v>4211</v>
      </c>
      <c r="B18" s="2" t="s">
        <v>80</v>
      </c>
      <c r="C18" s="2">
        <v>3</v>
      </c>
      <c r="D18" s="2">
        <f t="shared" si="0"/>
        <v>4.5</v>
      </c>
      <c r="E18" s="2">
        <f t="shared" si="1"/>
        <v>17.5</v>
      </c>
      <c r="F18" s="2">
        <f t="shared" si="2"/>
        <v>2</v>
      </c>
      <c r="G18" s="2">
        <f t="shared" si="3"/>
        <v>24</v>
      </c>
      <c r="H18" s="44"/>
      <c r="I18" s="1">
        <v>4</v>
      </c>
      <c r="J18" s="1">
        <v>0.5</v>
      </c>
      <c r="K18" s="1">
        <v>4.5</v>
      </c>
      <c r="L18" s="2">
        <v>3</v>
      </c>
      <c r="M18" s="2">
        <v>3</v>
      </c>
      <c r="N18" s="2">
        <v>5</v>
      </c>
      <c r="O18" s="2">
        <v>2</v>
      </c>
      <c r="P18" s="1">
        <v>2</v>
      </c>
      <c r="Q18" s="21"/>
      <c r="R18" s="1">
        <f t="shared" si="4"/>
        <v>1</v>
      </c>
      <c r="S18" s="1">
        <f t="shared" si="5"/>
        <v>0</v>
      </c>
      <c r="T18" s="33" t="s">
        <v>86</v>
      </c>
      <c r="U18" s="1">
        <f t="shared" si="6"/>
        <v>1</v>
      </c>
      <c r="V18" s="1" t="s">
        <v>26</v>
      </c>
      <c r="W18" s="1">
        <f t="shared" si="7"/>
        <v>0</v>
      </c>
      <c r="X18" s="33" t="s">
        <v>86</v>
      </c>
      <c r="Y18" s="1">
        <f t="shared" si="8"/>
        <v>0</v>
      </c>
      <c r="Z18" s="1">
        <f t="shared" si="9"/>
        <v>0</v>
      </c>
      <c r="AA18" s="1">
        <f t="shared" si="10"/>
        <v>0</v>
      </c>
      <c r="AB18" s="1">
        <f t="shared" si="11"/>
        <v>0</v>
      </c>
      <c r="AC18" s="1">
        <v>0</v>
      </c>
      <c r="AD18" s="1">
        <v>3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f t="shared" si="12"/>
        <v>3</v>
      </c>
    </row>
    <row r="19" spans="1:36" x14ac:dyDescent="0.2">
      <c r="A19" s="2">
        <v>4214</v>
      </c>
      <c r="B19" s="2" t="s">
        <v>80</v>
      </c>
      <c r="C19" s="2">
        <v>6</v>
      </c>
      <c r="D19" s="2">
        <f t="shared" si="0"/>
        <v>3.5</v>
      </c>
      <c r="E19" s="2">
        <f t="shared" si="1"/>
        <v>22.5</v>
      </c>
      <c r="F19" s="2">
        <f t="shared" si="2"/>
        <v>2</v>
      </c>
      <c r="G19" s="2">
        <f t="shared" si="3"/>
        <v>28</v>
      </c>
      <c r="H19" s="44"/>
      <c r="I19" s="1">
        <v>3</v>
      </c>
      <c r="J19" s="1">
        <v>0.5</v>
      </c>
      <c r="K19" s="1">
        <v>2.5</v>
      </c>
      <c r="L19" s="2">
        <v>5</v>
      </c>
      <c r="M19" s="2">
        <v>9</v>
      </c>
      <c r="N19" s="2">
        <v>4</v>
      </c>
      <c r="O19" s="2">
        <v>2</v>
      </c>
      <c r="P19" s="1">
        <v>2</v>
      </c>
      <c r="Q19" s="21"/>
      <c r="R19" s="1">
        <f t="shared" si="4"/>
        <v>1</v>
      </c>
      <c r="S19" s="1">
        <f t="shared" si="5"/>
        <v>1</v>
      </c>
      <c r="T19" s="1" t="s">
        <v>87</v>
      </c>
      <c r="U19" s="1">
        <f t="shared" si="6"/>
        <v>0</v>
      </c>
      <c r="V19" s="33" t="s">
        <v>86</v>
      </c>
      <c r="W19" s="1">
        <f t="shared" si="7"/>
        <v>0</v>
      </c>
      <c r="X19" s="33" t="s">
        <v>86</v>
      </c>
      <c r="Y19" s="1">
        <f t="shared" si="8"/>
        <v>0</v>
      </c>
      <c r="Z19" s="1">
        <f t="shared" si="9"/>
        <v>0</v>
      </c>
      <c r="AA19" s="1">
        <f t="shared" si="10"/>
        <v>0</v>
      </c>
      <c r="AB19" s="1">
        <f t="shared" si="11"/>
        <v>0</v>
      </c>
      <c r="AC19" s="1">
        <v>9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 t="shared" si="12"/>
        <v>9</v>
      </c>
    </row>
    <row r="20" spans="1:36" x14ac:dyDescent="0.2">
      <c r="A20" s="2">
        <v>4222</v>
      </c>
      <c r="B20" s="2" t="s">
        <v>80</v>
      </c>
      <c r="C20" s="2">
        <v>4</v>
      </c>
      <c r="D20" s="2">
        <f t="shared" si="0"/>
        <v>2.5</v>
      </c>
      <c r="E20" s="2">
        <f t="shared" si="1"/>
        <v>27.5</v>
      </c>
      <c r="F20" s="2">
        <f t="shared" si="2"/>
        <v>2</v>
      </c>
      <c r="G20" s="2">
        <f t="shared" si="3"/>
        <v>32</v>
      </c>
      <c r="H20" s="44"/>
      <c r="I20" s="1">
        <v>2</v>
      </c>
      <c r="J20" s="1">
        <v>0.5</v>
      </c>
      <c r="K20" s="1">
        <v>3.5</v>
      </c>
      <c r="L20" s="2">
        <v>5</v>
      </c>
      <c r="M20" s="2">
        <v>13</v>
      </c>
      <c r="N20" s="2">
        <v>4</v>
      </c>
      <c r="O20" s="2">
        <v>2</v>
      </c>
      <c r="P20" s="1">
        <v>2</v>
      </c>
      <c r="Q20" s="21"/>
      <c r="R20" s="1">
        <f t="shared" si="4"/>
        <v>4</v>
      </c>
      <c r="S20" s="1">
        <f t="shared" si="5"/>
        <v>1</v>
      </c>
      <c r="T20" s="1" t="s">
        <v>26</v>
      </c>
      <c r="U20" s="1">
        <f t="shared" si="6"/>
        <v>1</v>
      </c>
      <c r="V20" s="1" t="s">
        <v>26</v>
      </c>
      <c r="W20" s="1">
        <f t="shared" si="7"/>
        <v>1</v>
      </c>
      <c r="X20" s="33" t="s">
        <v>25</v>
      </c>
      <c r="Y20" s="1">
        <f t="shared" si="8"/>
        <v>1</v>
      </c>
      <c r="Z20" s="1">
        <f t="shared" si="9"/>
        <v>0</v>
      </c>
      <c r="AA20" s="1">
        <f t="shared" si="10"/>
        <v>0</v>
      </c>
      <c r="AB20" s="1">
        <f t="shared" si="11"/>
        <v>0</v>
      </c>
      <c r="AC20" s="1">
        <v>13</v>
      </c>
      <c r="AD20" s="1">
        <v>5</v>
      </c>
      <c r="AE20" s="1">
        <v>3</v>
      </c>
      <c r="AF20" s="1">
        <v>3</v>
      </c>
      <c r="AG20" s="1">
        <v>0</v>
      </c>
      <c r="AH20" s="1">
        <v>0</v>
      </c>
      <c r="AI20" s="1">
        <v>0</v>
      </c>
      <c r="AJ20" s="1">
        <f t="shared" si="12"/>
        <v>13</v>
      </c>
    </row>
    <row r="21" spans="1:36" x14ac:dyDescent="0.2">
      <c r="A21" s="2">
        <v>4244</v>
      </c>
      <c r="B21" s="2" t="s">
        <v>80</v>
      </c>
      <c r="C21" s="2">
        <v>3</v>
      </c>
      <c r="D21" s="2">
        <f t="shared" si="0"/>
        <v>2.5</v>
      </c>
      <c r="E21" s="2">
        <f t="shared" si="1"/>
        <v>20.5</v>
      </c>
      <c r="F21" s="2">
        <f t="shared" si="2"/>
        <v>2</v>
      </c>
      <c r="G21" s="2">
        <f t="shared" si="3"/>
        <v>25</v>
      </c>
      <c r="H21" s="44"/>
      <c r="I21" s="1">
        <v>2</v>
      </c>
      <c r="J21" s="1">
        <v>0.5</v>
      </c>
      <c r="K21" s="1">
        <v>4.5</v>
      </c>
      <c r="L21" s="2">
        <v>2</v>
      </c>
      <c r="M21" s="2">
        <v>7</v>
      </c>
      <c r="N21" s="2">
        <v>4</v>
      </c>
      <c r="O21" s="2">
        <v>3</v>
      </c>
      <c r="P21" s="1">
        <v>2</v>
      </c>
      <c r="Q21" s="21"/>
      <c r="R21" s="1">
        <f t="shared" si="4"/>
        <v>2</v>
      </c>
      <c r="S21" s="1">
        <f t="shared" si="5"/>
        <v>1</v>
      </c>
      <c r="T21" s="1" t="s">
        <v>87</v>
      </c>
      <c r="U21" s="1">
        <f t="shared" si="6"/>
        <v>1</v>
      </c>
      <c r="V21" s="1" t="s">
        <v>25</v>
      </c>
      <c r="W21" s="1">
        <f t="shared" si="7"/>
        <v>0</v>
      </c>
      <c r="X21" s="33" t="s">
        <v>86</v>
      </c>
      <c r="Y21" s="1">
        <f t="shared" si="8"/>
        <v>0</v>
      </c>
      <c r="Z21" s="1">
        <f t="shared" si="9"/>
        <v>0</v>
      </c>
      <c r="AA21" s="1">
        <f t="shared" si="10"/>
        <v>0</v>
      </c>
      <c r="AB21" s="1">
        <f t="shared" si="11"/>
        <v>0</v>
      </c>
      <c r="AC21" s="1">
        <v>7</v>
      </c>
      <c r="AD21" s="1">
        <v>5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f t="shared" si="12"/>
        <v>7</v>
      </c>
    </row>
    <row r="22" spans="1:36" x14ac:dyDescent="0.2">
      <c r="A22" s="2">
        <v>4248</v>
      </c>
      <c r="B22" s="2" t="s">
        <v>80</v>
      </c>
      <c r="C22" s="2">
        <v>5</v>
      </c>
      <c r="D22" s="2">
        <f t="shared" si="0"/>
        <v>3.5</v>
      </c>
      <c r="E22" s="2">
        <f t="shared" si="1"/>
        <v>23.5</v>
      </c>
      <c r="F22" s="2">
        <f t="shared" si="2"/>
        <v>2</v>
      </c>
      <c r="G22" s="2">
        <f t="shared" si="3"/>
        <v>29</v>
      </c>
      <c r="H22" s="44"/>
      <c r="I22" s="1">
        <v>3</v>
      </c>
      <c r="J22" s="1">
        <v>0.5</v>
      </c>
      <c r="K22" s="1">
        <v>3.5</v>
      </c>
      <c r="L22" s="2">
        <v>3</v>
      </c>
      <c r="M22" s="2">
        <v>10</v>
      </c>
      <c r="N22" s="2">
        <v>5</v>
      </c>
      <c r="O22" s="2">
        <v>2</v>
      </c>
      <c r="P22" s="1">
        <v>2</v>
      </c>
      <c r="Q22" s="21"/>
      <c r="R22" s="1">
        <f t="shared" si="4"/>
        <v>3</v>
      </c>
      <c r="S22" s="1">
        <f t="shared" si="5"/>
        <v>1</v>
      </c>
      <c r="T22" s="1" t="s">
        <v>25</v>
      </c>
      <c r="U22" s="1">
        <f t="shared" si="6"/>
        <v>0</v>
      </c>
      <c r="V22" s="33" t="s">
        <v>86</v>
      </c>
      <c r="W22" s="1">
        <f t="shared" si="7"/>
        <v>0</v>
      </c>
      <c r="X22" s="33" t="s">
        <v>86</v>
      </c>
      <c r="Y22" s="1">
        <f t="shared" si="8"/>
        <v>1</v>
      </c>
      <c r="Z22" s="1">
        <f t="shared" si="9"/>
        <v>0</v>
      </c>
      <c r="AA22" s="1">
        <f t="shared" si="10"/>
        <v>1</v>
      </c>
      <c r="AB22" s="1">
        <f t="shared" si="11"/>
        <v>0</v>
      </c>
      <c r="AC22" s="1">
        <v>10</v>
      </c>
      <c r="AD22" s="1">
        <v>0</v>
      </c>
      <c r="AE22" s="1">
        <v>0</v>
      </c>
      <c r="AF22" s="1">
        <v>3</v>
      </c>
      <c r="AG22" s="1">
        <v>0</v>
      </c>
      <c r="AH22" s="1">
        <v>3</v>
      </c>
      <c r="AI22" s="1">
        <v>0</v>
      </c>
      <c r="AJ22" s="1">
        <f t="shared" si="12"/>
        <v>10</v>
      </c>
    </row>
    <row r="23" spans="1:36" x14ac:dyDescent="0.2">
      <c r="A23" s="2">
        <v>4250</v>
      </c>
      <c r="B23" s="2" t="s">
        <v>81</v>
      </c>
      <c r="C23" s="2">
        <v>3</v>
      </c>
      <c r="D23" s="2">
        <f t="shared" si="0"/>
        <v>3.5</v>
      </c>
      <c r="E23" s="2">
        <f t="shared" si="1"/>
        <v>19.5</v>
      </c>
      <c r="F23" s="2">
        <f t="shared" si="2"/>
        <v>2</v>
      </c>
      <c r="G23" s="2">
        <f t="shared" si="3"/>
        <v>25</v>
      </c>
      <c r="H23" s="44"/>
      <c r="I23" s="1">
        <v>3</v>
      </c>
      <c r="J23" s="1">
        <v>0.5</v>
      </c>
      <c r="K23" s="1">
        <v>5.5</v>
      </c>
      <c r="L23" s="2">
        <v>4</v>
      </c>
      <c r="M23" s="2">
        <v>3</v>
      </c>
      <c r="N23" s="2">
        <v>5</v>
      </c>
      <c r="O23" s="2">
        <v>2</v>
      </c>
      <c r="P23" s="1">
        <v>2</v>
      </c>
      <c r="Q23" s="21"/>
      <c r="R23" s="1">
        <f t="shared" si="4"/>
        <v>1</v>
      </c>
      <c r="S23" s="1">
        <f t="shared" si="5"/>
        <v>0</v>
      </c>
      <c r="T23" s="33" t="s">
        <v>86</v>
      </c>
      <c r="U23" s="1">
        <f t="shared" si="6"/>
        <v>1</v>
      </c>
      <c r="V23" s="1" t="s">
        <v>25</v>
      </c>
      <c r="W23" s="1">
        <f t="shared" si="7"/>
        <v>0</v>
      </c>
      <c r="X23" s="33" t="s">
        <v>86</v>
      </c>
      <c r="Y23" s="1">
        <f t="shared" si="8"/>
        <v>0</v>
      </c>
      <c r="Z23" s="1">
        <f t="shared" si="9"/>
        <v>0</v>
      </c>
      <c r="AA23" s="1">
        <f t="shared" si="10"/>
        <v>0</v>
      </c>
      <c r="AB23" s="1">
        <f t="shared" si="11"/>
        <v>0</v>
      </c>
      <c r="AC23" s="1">
        <v>0</v>
      </c>
      <c r="AD23" s="1">
        <v>3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f t="shared" si="12"/>
        <v>3</v>
      </c>
    </row>
    <row r="24" spans="1:36" x14ac:dyDescent="0.2">
      <c r="A24" s="2">
        <v>4251</v>
      </c>
      <c r="B24" s="2" t="s">
        <v>80</v>
      </c>
      <c r="C24" s="2">
        <v>4</v>
      </c>
      <c r="D24" s="2">
        <f t="shared" si="0"/>
        <v>3.5</v>
      </c>
      <c r="E24" s="2">
        <f t="shared" si="1"/>
        <v>25.5</v>
      </c>
      <c r="F24" s="2">
        <f t="shared" si="2"/>
        <v>3</v>
      </c>
      <c r="G24" s="2">
        <f t="shared" si="3"/>
        <v>32</v>
      </c>
      <c r="H24" s="44"/>
      <c r="I24" s="1">
        <v>3</v>
      </c>
      <c r="J24" s="1">
        <v>0.5</v>
      </c>
      <c r="K24" s="1">
        <v>4.5</v>
      </c>
      <c r="L24" s="2">
        <v>3</v>
      </c>
      <c r="M24" s="2">
        <v>12</v>
      </c>
      <c r="N24" s="2">
        <v>4</v>
      </c>
      <c r="O24" s="2">
        <v>2</v>
      </c>
      <c r="P24" s="1">
        <v>3</v>
      </c>
      <c r="Q24" s="21"/>
      <c r="R24" s="1">
        <f t="shared" si="4"/>
        <v>1</v>
      </c>
      <c r="S24" s="1">
        <f t="shared" si="5"/>
        <v>1</v>
      </c>
      <c r="T24" s="1" t="s">
        <v>26</v>
      </c>
      <c r="U24" s="1">
        <f t="shared" si="6"/>
        <v>0</v>
      </c>
      <c r="V24" s="33" t="s">
        <v>86</v>
      </c>
      <c r="W24" s="1">
        <f t="shared" si="7"/>
        <v>0</v>
      </c>
      <c r="X24" s="33" t="s">
        <v>86</v>
      </c>
      <c r="Y24" s="1">
        <f t="shared" si="8"/>
        <v>0</v>
      </c>
      <c r="Z24" s="1">
        <f t="shared" si="9"/>
        <v>0</v>
      </c>
      <c r="AA24" s="1">
        <f t="shared" si="10"/>
        <v>0</v>
      </c>
      <c r="AB24" s="1">
        <f t="shared" si="11"/>
        <v>0</v>
      </c>
      <c r="AC24" s="1">
        <v>12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f t="shared" si="12"/>
        <v>12</v>
      </c>
    </row>
    <row r="25" spans="1:36" x14ac:dyDescent="0.2">
      <c r="A25" s="2">
        <v>4258</v>
      </c>
      <c r="B25" s="2" t="s">
        <v>79</v>
      </c>
      <c r="C25" s="2">
        <v>5</v>
      </c>
      <c r="D25" s="2">
        <f t="shared" si="0"/>
        <v>2.5</v>
      </c>
      <c r="E25" s="2">
        <f t="shared" si="1"/>
        <v>24.5</v>
      </c>
      <c r="F25" s="2">
        <f t="shared" si="2"/>
        <v>1</v>
      </c>
      <c r="G25" s="2">
        <f t="shared" si="3"/>
        <v>28</v>
      </c>
      <c r="H25" s="44"/>
      <c r="I25" s="1">
        <v>2</v>
      </c>
      <c r="J25" s="1">
        <v>0.5</v>
      </c>
      <c r="K25" s="1">
        <v>3.5</v>
      </c>
      <c r="L25" s="2">
        <v>3</v>
      </c>
      <c r="M25" s="2">
        <v>9</v>
      </c>
      <c r="N25" s="2">
        <v>6</v>
      </c>
      <c r="O25" s="2">
        <v>3</v>
      </c>
      <c r="P25" s="1">
        <v>1</v>
      </c>
      <c r="Q25" s="21"/>
      <c r="R25" s="1">
        <f t="shared" si="4"/>
        <v>2</v>
      </c>
      <c r="S25" s="1">
        <f t="shared" si="5"/>
        <v>1</v>
      </c>
      <c r="T25" s="1" t="s">
        <v>25</v>
      </c>
      <c r="U25" s="1">
        <f t="shared" si="6"/>
        <v>0</v>
      </c>
      <c r="V25" s="33" t="s">
        <v>86</v>
      </c>
      <c r="W25" s="1">
        <f t="shared" si="7"/>
        <v>1</v>
      </c>
      <c r="X25" s="33" t="s">
        <v>26</v>
      </c>
      <c r="Y25" s="1">
        <f t="shared" si="8"/>
        <v>0</v>
      </c>
      <c r="Z25" s="1">
        <f t="shared" si="9"/>
        <v>0</v>
      </c>
      <c r="AA25" s="1">
        <f t="shared" si="10"/>
        <v>0</v>
      </c>
      <c r="AB25" s="1">
        <f t="shared" si="11"/>
        <v>0</v>
      </c>
      <c r="AC25" s="1">
        <v>9</v>
      </c>
      <c r="AD25" s="1">
        <v>0</v>
      </c>
      <c r="AE25" s="1">
        <v>2</v>
      </c>
      <c r="AF25" s="1">
        <v>0</v>
      </c>
      <c r="AG25" s="1">
        <v>0</v>
      </c>
      <c r="AH25" s="1">
        <v>0</v>
      </c>
      <c r="AI25" s="1">
        <v>0</v>
      </c>
      <c r="AJ25" s="1">
        <f t="shared" si="12"/>
        <v>9</v>
      </c>
    </row>
    <row r="26" spans="1:36" x14ac:dyDescent="0.2">
      <c r="A26" s="2">
        <v>4265</v>
      </c>
      <c r="B26" s="2" t="s">
        <v>80</v>
      </c>
      <c r="C26" s="2">
        <v>4</v>
      </c>
      <c r="D26" s="2">
        <f t="shared" si="0"/>
        <v>3.5</v>
      </c>
      <c r="E26" s="2">
        <f t="shared" si="1"/>
        <v>28.5</v>
      </c>
      <c r="F26" s="2">
        <f t="shared" si="2"/>
        <v>2</v>
      </c>
      <c r="G26" s="2">
        <f t="shared" si="3"/>
        <v>34</v>
      </c>
      <c r="H26" s="44"/>
      <c r="I26" s="1">
        <v>3</v>
      </c>
      <c r="J26" s="1">
        <v>0.5</v>
      </c>
      <c r="K26" s="1">
        <v>3.5</v>
      </c>
      <c r="L26" s="2">
        <v>4</v>
      </c>
      <c r="M26" s="2">
        <v>12</v>
      </c>
      <c r="N26" s="2">
        <v>7</v>
      </c>
      <c r="O26" s="2">
        <v>2</v>
      </c>
      <c r="P26" s="1">
        <v>2</v>
      </c>
      <c r="Q26" s="21"/>
      <c r="R26" s="1">
        <f t="shared" si="4"/>
        <v>3</v>
      </c>
      <c r="S26" s="1">
        <f t="shared" si="5"/>
        <v>1</v>
      </c>
      <c r="T26" s="1" t="s">
        <v>26</v>
      </c>
      <c r="U26" s="1">
        <f t="shared" si="6"/>
        <v>0</v>
      </c>
      <c r="V26" s="33" t="s">
        <v>86</v>
      </c>
      <c r="W26" s="1">
        <f t="shared" si="7"/>
        <v>1</v>
      </c>
      <c r="X26" s="33" t="s">
        <v>26</v>
      </c>
      <c r="Y26" s="1">
        <f t="shared" si="8"/>
        <v>0</v>
      </c>
      <c r="Z26" s="1">
        <f t="shared" si="9"/>
        <v>1</v>
      </c>
      <c r="AA26" s="1">
        <f t="shared" si="10"/>
        <v>0</v>
      </c>
      <c r="AB26" s="1">
        <f t="shared" si="11"/>
        <v>0</v>
      </c>
      <c r="AC26" s="1">
        <v>12</v>
      </c>
      <c r="AD26" s="1">
        <v>0</v>
      </c>
      <c r="AE26" s="1">
        <v>3</v>
      </c>
      <c r="AF26" s="1">
        <v>0</v>
      </c>
      <c r="AG26" s="1">
        <v>3</v>
      </c>
      <c r="AH26" s="1">
        <v>0</v>
      </c>
      <c r="AI26" s="1">
        <v>0</v>
      </c>
      <c r="AJ26" s="1">
        <f t="shared" si="12"/>
        <v>12</v>
      </c>
    </row>
    <row r="27" spans="1:36" x14ac:dyDescent="0.2">
      <c r="A27" s="2">
        <v>4267</v>
      </c>
      <c r="B27" s="2" t="s">
        <v>80</v>
      </c>
      <c r="C27" s="2">
        <v>4</v>
      </c>
      <c r="D27" s="2">
        <f t="shared" si="0"/>
        <v>2.5</v>
      </c>
      <c r="E27" s="2">
        <f t="shared" si="1"/>
        <v>23.5</v>
      </c>
      <c r="F27" s="2">
        <f t="shared" si="2"/>
        <v>2</v>
      </c>
      <c r="G27" s="2">
        <f t="shared" si="3"/>
        <v>28</v>
      </c>
      <c r="H27" s="44"/>
      <c r="I27" s="1">
        <v>2</v>
      </c>
      <c r="J27" s="1">
        <v>0.5</v>
      </c>
      <c r="K27" s="1">
        <v>3.5</v>
      </c>
      <c r="L27" s="2">
        <v>3</v>
      </c>
      <c r="M27" s="2">
        <v>9</v>
      </c>
      <c r="N27" s="2">
        <v>6</v>
      </c>
      <c r="O27" s="2">
        <v>2</v>
      </c>
      <c r="P27" s="1">
        <v>2</v>
      </c>
      <c r="Q27" s="21"/>
      <c r="R27" s="1">
        <f t="shared" si="4"/>
        <v>1</v>
      </c>
      <c r="S27" s="1">
        <f t="shared" si="5"/>
        <v>1</v>
      </c>
      <c r="T27" s="1" t="s">
        <v>25</v>
      </c>
      <c r="U27" s="1">
        <f t="shared" si="6"/>
        <v>0</v>
      </c>
      <c r="V27" s="33" t="s">
        <v>86</v>
      </c>
      <c r="W27" s="1">
        <f t="shared" si="7"/>
        <v>0</v>
      </c>
      <c r="X27" s="33" t="s">
        <v>86</v>
      </c>
      <c r="Y27" s="1">
        <f t="shared" si="8"/>
        <v>0</v>
      </c>
      <c r="Z27" s="1">
        <f t="shared" si="9"/>
        <v>0</v>
      </c>
      <c r="AA27" s="1">
        <f t="shared" si="10"/>
        <v>0</v>
      </c>
      <c r="AB27" s="1">
        <f t="shared" si="11"/>
        <v>0</v>
      </c>
      <c r="AC27" s="1">
        <v>9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f t="shared" si="12"/>
        <v>9</v>
      </c>
    </row>
    <row r="28" spans="1:36" x14ac:dyDescent="0.2">
      <c r="A28" s="2">
        <v>4275</v>
      </c>
      <c r="B28" s="2" t="s">
        <v>79</v>
      </c>
      <c r="C28" s="2">
        <v>5</v>
      </c>
      <c r="D28" s="2">
        <f t="shared" si="0"/>
        <v>3.5</v>
      </c>
      <c r="E28" s="2">
        <f t="shared" si="1"/>
        <v>15.5</v>
      </c>
      <c r="F28" s="2">
        <f t="shared" si="2"/>
        <v>2</v>
      </c>
      <c r="G28" s="2">
        <f t="shared" si="3"/>
        <v>21</v>
      </c>
      <c r="H28" s="44"/>
      <c r="I28" s="1">
        <v>3</v>
      </c>
      <c r="J28" s="1">
        <v>0.5</v>
      </c>
      <c r="K28" s="1">
        <v>4.5</v>
      </c>
      <c r="L28" s="2">
        <v>4</v>
      </c>
      <c r="M28" s="2">
        <v>3</v>
      </c>
      <c r="N28" s="2">
        <v>2</v>
      </c>
      <c r="O28" s="2">
        <v>2</v>
      </c>
      <c r="P28" s="1">
        <v>2</v>
      </c>
      <c r="Q28" s="21"/>
      <c r="R28" s="1">
        <f t="shared" si="4"/>
        <v>4</v>
      </c>
      <c r="S28" s="1">
        <f t="shared" si="5"/>
        <v>0</v>
      </c>
      <c r="T28" s="33" t="s">
        <v>86</v>
      </c>
      <c r="U28" s="1">
        <f t="shared" si="6"/>
        <v>1</v>
      </c>
      <c r="V28" s="1" t="s">
        <v>26</v>
      </c>
      <c r="W28" s="1">
        <f t="shared" si="7"/>
        <v>0</v>
      </c>
      <c r="X28" s="33" t="s">
        <v>86</v>
      </c>
      <c r="Y28" s="1">
        <f t="shared" si="8"/>
        <v>1</v>
      </c>
      <c r="Z28" s="1">
        <f t="shared" si="9"/>
        <v>1</v>
      </c>
      <c r="AA28" s="1">
        <f t="shared" si="10"/>
        <v>0</v>
      </c>
      <c r="AB28" s="1">
        <f t="shared" si="11"/>
        <v>1</v>
      </c>
      <c r="AC28" s="1">
        <v>0</v>
      </c>
      <c r="AD28" s="1">
        <v>2</v>
      </c>
      <c r="AE28" s="1">
        <v>0</v>
      </c>
      <c r="AF28" s="1">
        <v>3</v>
      </c>
      <c r="AG28" s="1">
        <v>2</v>
      </c>
      <c r="AH28" s="1">
        <v>0</v>
      </c>
      <c r="AI28" s="1">
        <v>2</v>
      </c>
      <c r="AJ28" s="1">
        <f t="shared" si="12"/>
        <v>3</v>
      </c>
    </row>
    <row r="29" spans="1:36" x14ac:dyDescent="0.2">
      <c r="A29" s="2">
        <v>4280</v>
      </c>
      <c r="B29" s="2" t="s">
        <v>81</v>
      </c>
      <c r="C29" s="2">
        <v>4</v>
      </c>
      <c r="D29" s="2">
        <f t="shared" si="0"/>
        <v>3.5</v>
      </c>
      <c r="E29" s="2">
        <f t="shared" si="1"/>
        <v>24.5</v>
      </c>
      <c r="F29" s="2">
        <f t="shared" si="2"/>
        <v>2</v>
      </c>
      <c r="G29" s="2">
        <f t="shared" si="3"/>
        <v>30</v>
      </c>
      <c r="H29" s="44"/>
      <c r="I29" s="1">
        <v>3</v>
      </c>
      <c r="J29" s="1">
        <v>0.5</v>
      </c>
      <c r="K29" s="1">
        <v>4.5</v>
      </c>
      <c r="L29" s="2">
        <v>7</v>
      </c>
      <c r="M29" s="2">
        <v>6</v>
      </c>
      <c r="N29" s="2">
        <v>5</v>
      </c>
      <c r="O29" s="2">
        <v>2</v>
      </c>
      <c r="P29" s="1">
        <v>2</v>
      </c>
      <c r="Q29" s="21"/>
      <c r="R29" s="1">
        <f t="shared" si="4"/>
        <v>2</v>
      </c>
      <c r="S29" s="1">
        <f t="shared" si="5"/>
        <v>1</v>
      </c>
      <c r="T29" s="1" t="s">
        <v>87</v>
      </c>
      <c r="U29" s="1">
        <f t="shared" si="6"/>
        <v>1</v>
      </c>
      <c r="V29" s="1" t="s">
        <v>25</v>
      </c>
      <c r="W29" s="1">
        <f t="shared" si="7"/>
        <v>0</v>
      </c>
      <c r="X29" s="33" t="s">
        <v>86</v>
      </c>
      <c r="Y29" s="1">
        <f t="shared" si="8"/>
        <v>0</v>
      </c>
      <c r="Z29" s="1">
        <f t="shared" si="9"/>
        <v>0</v>
      </c>
      <c r="AA29" s="1">
        <f t="shared" si="10"/>
        <v>0</v>
      </c>
      <c r="AB29" s="1">
        <f t="shared" si="11"/>
        <v>0</v>
      </c>
      <c r="AC29" s="1">
        <v>6</v>
      </c>
      <c r="AD29" s="1">
        <v>3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f t="shared" si="12"/>
        <v>6</v>
      </c>
    </row>
    <row r="30" spans="1:36" x14ac:dyDescent="0.2">
      <c r="A30" s="2">
        <v>4289</v>
      </c>
      <c r="B30" s="2" t="s">
        <v>80</v>
      </c>
      <c r="C30" s="2">
        <v>3</v>
      </c>
      <c r="D30" s="2">
        <f t="shared" si="0"/>
        <v>4.5</v>
      </c>
      <c r="E30" s="2">
        <f t="shared" si="1"/>
        <v>15.5</v>
      </c>
      <c r="F30" s="2">
        <f t="shared" si="2"/>
        <v>2</v>
      </c>
      <c r="G30" s="2">
        <f t="shared" si="3"/>
        <v>22</v>
      </c>
      <c r="H30" s="44"/>
      <c r="I30" s="1">
        <v>4</v>
      </c>
      <c r="J30" s="1">
        <v>0.5</v>
      </c>
      <c r="K30" s="1">
        <v>3.5</v>
      </c>
      <c r="L30" s="2">
        <v>3</v>
      </c>
      <c r="M30" s="2">
        <v>4</v>
      </c>
      <c r="N30" s="2">
        <v>3</v>
      </c>
      <c r="O30" s="2">
        <v>2</v>
      </c>
      <c r="P30" s="1">
        <v>2</v>
      </c>
      <c r="Q30" s="21"/>
      <c r="R30" s="1">
        <f t="shared" si="4"/>
        <v>2</v>
      </c>
      <c r="S30" s="1">
        <f t="shared" si="5"/>
        <v>0</v>
      </c>
      <c r="T30" s="33" t="s">
        <v>86</v>
      </c>
      <c r="U30" s="1">
        <f t="shared" si="6"/>
        <v>0</v>
      </c>
      <c r="V30" s="33" t="s">
        <v>86</v>
      </c>
      <c r="W30" s="1">
        <f t="shared" si="7"/>
        <v>1</v>
      </c>
      <c r="X30" s="33" t="s">
        <v>25</v>
      </c>
      <c r="Y30" s="1">
        <f t="shared" si="8"/>
        <v>1</v>
      </c>
      <c r="Z30" s="1">
        <f t="shared" si="9"/>
        <v>0</v>
      </c>
      <c r="AA30" s="1">
        <f t="shared" si="10"/>
        <v>0</v>
      </c>
      <c r="AB30" s="1">
        <f t="shared" si="11"/>
        <v>0</v>
      </c>
      <c r="AC30" s="1">
        <v>0</v>
      </c>
      <c r="AD30" s="1">
        <v>0</v>
      </c>
      <c r="AE30" s="1">
        <v>4</v>
      </c>
      <c r="AF30" s="1">
        <v>3</v>
      </c>
      <c r="AG30" s="1">
        <v>0</v>
      </c>
      <c r="AH30" s="1">
        <v>0</v>
      </c>
      <c r="AI30" s="1">
        <v>0</v>
      </c>
      <c r="AJ30" s="1">
        <f t="shared" si="12"/>
        <v>4</v>
      </c>
    </row>
    <row r="31" spans="1:36" x14ac:dyDescent="0.2">
      <c r="A31" s="2">
        <v>4301</v>
      </c>
      <c r="B31" s="2" t="s">
        <v>80</v>
      </c>
      <c r="C31" s="2">
        <v>3</v>
      </c>
      <c r="D31" s="2">
        <f t="shared" si="0"/>
        <v>4.5</v>
      </c>
      <c r="E31" s="2">
        <f t="shared" si="1"/>
        <v>22.5</v>
      </c>
      <c r="F31" s="2">
        <f t="shared" si="2"/>
        <v>2</v>
      </c>
      <c r="G31" s="2">
        <f t="shared" si="3"/>
        <v>29</v>
      </c>
      <c r="H31" s="44"/>
      <c r="I31" s="1">
        <v>4</v>
      </c>
      <c r="J31" s="1">
        <v>0.5</v>
      </c>
      <c r="K31" s="1">
        <v>3.5</v>
      </c>
      <c r="L31" s="2">
        <v>5</v>
      </c>
      <c r="M31" s="2">
        <v>8</v>
      </c>
      <c r="N31" s="2">
        <v>4</v>
      </c>
      <c r="O31" s="2">
        <v>2</v>
      </c>
      <c r="P31" s="1">
        <v>2</v>
      </c>
      <c r="Q31" s="21"/>
      <c r="R31" s="1">
        <f t="shared" si="4"/>
        <v>2</v>
      </c>
      <c r="S31" s="1">
        <f t="shared" si="5"/>
        <v>1</v>
      </c>
      <c r="T31" s="1" t="s">
        <v>87</v>
      </c>
      <c r="U31" s="1">
        <f t="shared" si="6"/>
        <v>0</v>
      </c>
      <c r="V31" s="33" t="s">
        <v>86</v>
      </c>
      <c r="W31" s="1">
        <f t="shared" si="7"/>
        <v>1</v>
      </c>
      <c r="X31" s="33" t="s">
        <v>26</v>
      </c>
      <c r="Y31" s="1">
        <f t="shared" si="8"/>
        <v>0</v>
      </c>
      <c r="Z31" s="1">
        <f t="shared" si="9"/>
        <v>0</v>
      </c>
      <c r="AA31" s="1">
        <f t="shared" si="10"/>
        <v>0</v>
      </c>
      <c r="AB31" s="1">
        <f t="shared" si="11"/>
        <v>0</v>
      </c>
      <c r="AC31" s="1">
        <v>8</v>
      </c>
      <c r="AD31" s="1">
        <v>0</v>
      </c>
      <c r="AE31" s="1">
        <v>3</v>
      </c>
      <c r="AF31" s="1">
        <v>0</v>
      </c>
      <c r="AG31" s="1">
        <v>0</v>
      </c>
      <c r="AH31" s="1">
        <v>0</v>
      </c>
      <c r="AI31" s="1">
        <v>0</v>
      </c>
      <c r="AJ31" s="1">
        <f t="shared" si="12"/>
        <v>8</v>
      </c>
    </row>
    <row r="32" spans="1:36" x14ac:dyDescent="0.2">
      <c r="A32" s="2">
        <v>4313</v>
      </c>
      <c r="B32" s="2" t="s">
        <v>80</v>
      </c>
      <c r="C32" s="2">
        <v>3</v>
      </c>
      <c r="D32" s="2">
        <f t="shared" si="0"/>
        <v>4.5</v>
      </c>
      <c r="E32" s="2">
        <f t="shared" si="1"/>
        <v>12.5</v>
      </c>
      <c r="F32" s="2">
        <f t="shared" si="2"/>
        <v>2</v>
      </c>
      <c r="G32" s="2">
        <f t="shared" si="3"/>
        <v>19</v>
      </c>
      <c r="H32" s="44"/>
      <c r="I32" s="1">
        <v>4</v>
      </c>
      <c r="J32" s="1">
        <v>0.5</v>
      </c>
      <c r="K32" s="1">
        <v>3.5</v>
      </c>
      <c r="L32" s="2">
        <v>2</v>
      </c>
      <c r="M32" s="2">
        <v>3</v>
      </c>
      <c r="N32" s="2">
        <v>3</v>
      </c>
      <c r="O32" s="2">
        <v>1</v>
      </c>
      <c r="P32" s="1">
        <v>2</v>
      </c>
      <c r="Q32" s="21"/>
      <c r="R32" s="1">
        <f t="shared" si="4"/>
        <v>3</v>
      </c>
      <c r="S32" s="1">
        <f t="shared" si="5"/>
        <v>0</v>
      </c>
      <c r="T32" s="33" t="s">
        <v>86</v>
      </c>
      <c r="U32" s="1">
        <f t="shared" si="6"/>
        <v>1</v>
      </c>
      <c r="V32" s="1" t="s">
        <v>26</v>
      </c>
      <c r="W32" s="1">
        <f t="shared" si="7"/>
        <v>0</v>
      </c>
      <c r="X32" s="33" t="s">
        <v>86</v>
      </c>
      <c r="Y32" s="1">
        <f t="shared" si="8"/>
        <v>1</v>
      </c>
      <c r="Z32" s="1">
        <f t="shared" si="9"/>
        <v>0</v>
      </c>
      <c r="AA32" s="1">
        <f t="shared" si="10"/>
        <v>0</v>
      </c>
      <c r="AB32" s="1">
        <f t="shared" si="11"/>
        <v>1</v>
      </c>
      <c r="AC32" s="1">
        <v>0</v>
      </c>
      <c r="AD32" s="1">
        <v>3</v>
      </c>
      <c r="AE32" s="10">
        <v>0</v>
      </c>
      <c r="AF32" s="10">
        <v>2</v>
      </c>
      <c r="AG32" s="10">
        <v>0</v>
      </c>
      <c r="AH32" s="10">
        <v>0</v>
      </c>
      <c r="AI32" s="10">
        <v>2</v>
      </c>
      <c r="AJ32" s="1">
        <f t="shared" si="12"/>
        <v>3</v>
      </c>
    </row>
    <row r="33" spans="1:36" x14ac:dyDescent="0.2">
      <c r="A33" s="2">
        <v>4373</v>
      </c>
      <c r="B33" s="2" t="s">
        <v>79</v>
      </c>
      <c r="C33" s="2">
        <v>4</v>
      </c>
      <c r="D33" s="2">
        <f t="shared" si="0"/>
        <v>2.5</v>
      </c>
      <c r="E33" s="2">
        <f t="shared" si="1"/>
        <v>18.5</v>
      </c>
      <c r="F33" s="2">
        <f t="shared" si="2"/>
        <v>3</v>
      </c>
      <c r="G33" s="2">
        <f t="shared" si="3"/>
        <v>24</v>
      </c>
      <c r="H33" s="44"/>
      <c r="I33" s="1">
        <v>2</v>
      </c>
      <c r="J33" s="1">
        <v>0.5</v>
      </c>
      <c r="K33" s="1">
        <v>3.5</v>
      </c>
      <c r="L33" s="2">
        <v>3</v>
      </c>
      <c r="M33" s="2">
        <v>5</v>
      </c>
      <c r="N33" s="2">
        <v>6</v>
      </c>
      <c r="O33" s="2">
        <v>1</v>
      </c>
      <c r="P33" s="1">
        <v>3</v>
      </c>
      <c r="Q33" s="21"/>
      <c r="R33" s="1">
        <f t="shared" si="4"/>
        <v>1</v>
      </c>
      <c r="S33" s="1">
        <f t="shared" si="5"/>
        <v>1</v>
      </c>
      <c r="T33" s="1" t="s">
        <v>25</v>
      </c>
      <c r="U33" s="1">
        <f t="shared" si="6"/>
        <v>0</v>
      </c>
      <c r="V33" s="33" t="s">
        <v>86</v>
      </c>
      <c r="W33" s="1">
        <f t="shared" si="7"/>
        <v>0</v>
      </c>
      <c r="X33" s="33" t="s">
        <v>86</v>
      </c>
      <c r="Y33" s="1">
        <f t="shared" si="8"/>
        <v>0</v>
      </c>
      <c r="Z33" s="1">
        <f t="shared" si="9"/>
        <v>0</v>
      </c>
      <c r="AA33" s="1">
        <f t="shared" si="10"/>
        <v>0</v>
      </c>
      <c r="AB33" s="1">
        <f t="shared" si="11"/>
        <v>0</v>
      </c>
      <c r="AC33" s="1">
        <v>5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f t="shared" si="12"/>
        <v>5</v>
      </c>
    </row>
    <row r="34" spans="1:36" x14ac:dyDescent="0.2">
      <c r="A34" s="2">
        <v>4385</v>
      </c>
      <c r="B34" s="2" t="s">
        <v>80</v>
      </c>
      <c r="C34" s="2">
        <v>5</v>
      </c>
      <c r="D34" s="2">
        <f t="shared" si="0"/>
        <v>4.5</v>
      </c>
      <c r="E34" s="2">
        <f t="shared" si="1"/>
        <v>25.5</v>
      </c>
      <c r="F34" s="2">
        <f t="shared" si="2"/>
        <v>2</v>
      </c>
      <c r="G34" s="2">
        <f t="shared" si="3"/>
        <v>32</v>
      </c>
      <c r="H34" s="44"/>
      <c r="I34" s="1">
        <v>4</v>
      </c>
      <c r="J34" s="1">
        <v>0.5</v>
      </c>
      <c r="K34" s="1">
        <v>2.5</v>
      </c>
      <c r="L34" s="2">
        <v>3</v>
      </c>
      <c r="M34" s="2">
        <v>15</v>
      </c>
      <c r="N34" s="2">
        <v>4</v>
      </c>
      <c r="O34" s="2">
        <v>1</v>
      </c>
      <c r="P34" s="1">
        <v>2</v>
      </c>
      <c r="Q34" s="21"/>
      <c r="R34" s="1">
        <f t="shared" si="4"/>
        <v>4</v>
      </c>
      <c r="S34" s="1">
        <f t="shared" si="5"/>
        <v>1</v>
      </c>
      <c r="T34" s="1" t="s">
        <v>26</v>
      </c>
      <c r="U34" s="1">
        <f t="shared" si="6"/>
        <v>1</v>
      </c>
      <c r="V34" s="1" t="s">
        <v>25</v>
      </c>
      <c r="W34" s="1">
        <f t="shared" si="7"/>
        <v>0</v>
      </c>
      <c r="X34" s="33" t="s">
        <v>86</v>
      </c>
      <c r="Y34" s="1">
        <f t="shared" si="8"/>
        <v>1</v>
      </c>
      <c r="Z34" s="1">
        <f t="shared" si="9"/>
        <v>1</v>
      </c>
      <c r="AA34" s="1">
        <f t="shared" si="10"/>
        <v>0</v>
      </c>
      <c r="AB34" s="1">
        <f t="shared" si="11"/>
        <v>0</v>
      </c>
      <c r="AC34" s="1">
        <v>15</v>
      </c>
      <c r="AD34" s="1">
        <v>4</v>
      </c>
      <c r="AE34" s="1">
        <v>0</v>
      </c>
      <c r="AF34" s="1">
        <v>2</v>
      </c>
      <c r="AG34" s="1">
        <v>3</v>
      </c>
      <c r="AH34" s="1">
        <v>0</v>
      </c>
      <c r="AI34" s="1">
        <v>0</v>
      </c>
      <c r="AJ34" s="1">
        <f t="shared" si="12"/>
        <v>15</v>
      </c>
    </row>
    <row r="35" spans="1:36" x14ac:dyDescent="0.2">
      <c r="A35" s="2">
        <v>4392</v>
      </c>
      <c r="B35" s="2" t="s">
        <v>80</v>
      </c>
      <c r="C35" s="2">
        <v>4</v>
      </c>
      <c r="D35" s="2">
        <f t="shared" ref="D35:D52" si="13">I35+J35</f>
        <v>1.5</v>
      </c>
      <c r="E35" s="2">
        <f t="shared" ref="E35:E52" si="14">SUM(K35:O35)</f>
        <v>21.5</v>
      </c>
      <c r="F35" s="2">
        <f t="shared" ref="F35:F52" si="15">P35</f>
        <v>2</v>
      </c>
      <c r="G35" s="2">
        <f t="shared" ref="G35:G52" si="16">D35+E35+F35</f>
        <v>25</v>
      </c>
      <c r="H35" s="44"/>
      <c r="I35" s="1">
        <v>1</v>
      </c>
      <c r="J35" s="1">
        <v>0.5</v>
      </c>
      <c r="K35" s="1">
        <v>4.5</v>
      </c>
      <c r="L35" s="2">
        <v>2</v>
      </c>
      <c r="M35" s="2">
        <v>8</v>
      </c>
      <c r="N35" s="2">
        <v>4</v>
      </c>
      <c r="O35" s="2">
        <v>3</v>
      </c>
      <c r="P35" s="1">
        <v>2</v>
      </c>
      <c r="Q35" s="21"/>
      <c r="R35" s="1">
        <f t="shared" ref="R35:R52" si="17">SUM(S35,U35,Z35,Y35,AA35,W35,AB35)</f>
        <v>4</v>
      </c>
      <c r="S35" s="1">
        <f t="shared" ref="S35:S52" si="18">IF(AC35=0,0,1)</f>
        <v>1</v>
      </c>
      <c r="T35" s="1" t="s">
        <v>25</v>
      </c>
      <c r="U35" s="1">
        <f t="shared" ref="U35:U52" si="19">IF(AD35=0,0,1)</f>
        <v>1</v>
      </c>
      <c r="V35" s="1" t="s">
        <v>26</v>
      </c>
      <c r="W35" s="1">
        <f t="shared" ref="W35:W52" si="20">IF(AE35=0,0,1)</f>
        <v>1</v>
      </c>
      <c r="X35" s="33" t="s">
        <v>25</v>
      </c>
      <c r="Y35" s="1">
        <f t="shared" ref="Y35:Y52" si="21">IF(AF35=0,0,1)</f>
        <v>0</v>
      </c>
      <c r="Z35" s="1">
        <f t="shared" ref="Z35:Z52" si="22">IF(AG35=0,0,1)</f>
        <v>0</v>
      </c>
      <c r="AA35" s="1">
        <f t="shared" ref="AA35:AA52" si="23">IF(AH35=0,0,1)</f>
        <v>1</v>
      </c>
      <c r="AB35" s="1">
        <f t="shared" ref="AB35:AB52" si="24">IF(AI35=0,0,1)</f>
        <v>0</v>
      </c>
      <c r="AC35" s="1">
        <v>8</v>
      </c>
      <c r="AD35" s="1">
        <v>5</v>
      </c>
      <c r="AE35" s="1">
        <v>3</v>
      </c>
      <c r="AF35" s="1">
        <v>0</v>
      </c>
      <c r="AG35" s="1">
        <v>0</v>
      </c>
      <c r="AH35" s="1">
        <v>3</v>
      </c>
      <c r="AI35" s="1">
        <v>0</v>
      </c>
      <c r="AJ35" s="1">
        <f t="shared" ref="AJ35:AJ52" si="25">MAX(AC35:AI35)</f>
        <v>8</v>
      </c>
    </row>
    <row r="36" spans="1:36" x14ac:dyDescent="0.2">
      <c r="A36" s="2">
        <v>4409</v>
      </c>
      <c r="B36" s="2" t="s">
        <v>80</v>
      </c>
      <c r="C36" s="2">
        <v>3</v>
      </c>
      <c r="D36" s="2">
        <f t="shared" si="13"/>
        <v>2.5</v>
      </c>
      <c r="E36" s="2">
        <f t="shared" si="14"/>
        <v>24.5</v>
      </c>
      <c r="F36" s="2">
        <f t="shared" si="15"/>
        <v>2</v>
      </c>
      <c r="G36" s="2">
        <f t="shared" si="16"/>
        <v>29</v>
      </c>
      <c r="H36" s="44"/>
      <c r="I36" s="1">
        <v>2</v>
      </c>
      <c r="J36" s="1">
        <v>0.5</v>
      </c>
      <c r="K36" s="1">
        <v>3.5</v>
      </c>
      <c r="L36" s="2">
        <v>3</v>
      </c>
      <c r="M36" s="2">
        <v>11</v>
      </c>
      <c r="N36" s="2">
        <v>5</v>
      </c>
      <c r="O36" s="2">
        <v>2</v>
      </c>
      <c r="P36" s="1">
        <v>2</v>
      </c>
      <c r="Q36" s="21"/>
      <c r="R36" s="1">
        <f t="shared" si="17"/>
        <v>3</v>
      </c>
      <c r="S36" s="1">
        <f t="shared" si="18"/>
        <v>1</v>
      </c>
      <c r="T36" s="1" t="s">
        <v>26</v>
      </c>
      <c r="U36" s="1">
        <f t="shared" si="19"/>
        <v>1</v>
      </c>
      <c r="V36" s="1" t="s">
        <v>25</v>
      </c>
      <c r="W36" s="1">
        <f t="shared" si="20"/>
        <v>0</v>
      </c>
      <c r="X36" s="33" t="s">
        <v>86</v>
      </c>
      <c r="Y36" s="1">
        <f t="shared" si="21"/>
        <v>0</v>
      </c>
      <c r="Z36" s="1">
        <f t="shared" si="22"/>
        <v>0</v>
      </c>
      <c r="AA36" s="1">
        <f t="shared" si="23"/>
        <v>0</v>
      </c>
      <c r="AB36" s="1">
        <f t="shared" si="24"/>
        <v>1</v>
      </c>
      <c r="AC36" s="1">
        <v>11</v>
      </c>
      <c r="AD36" s="1">
        <v>5</v>
      </c>
      <c r="AE36" s="1">
        <v>0</v>
      </c>
      <c r="AF36" s="1">
        <v>0</v>
      </c>
      <c r="AG36" s="1">
        <v>0</v>
      </c>
      <c r="AH36" s="1">
        <v>0</v>
      </c>
      <c r="AI36" s="1">
        <v>2</v>
      </c>
      <c r="AJ36" s="1">
        <f t="shared" si="25"/>
        <v>11</v>
      </c>
    </row>
    <row r="37" spans="1:36" x14ac:dyDescent="0.2">
      <c r="A37" s="2">
        <v>4413</v>
      </c>
      <c r="B37" s="2" t="s">
        <v>80</v>
      </c>
      <c r="C37" s="2">
        <v>3</v>
      </c>
      <c r="D37" s="2">
        <f t="shared" si="13"/>
        <v>2.5</v>
      </c>
      <c r="E37" s="2">
        <f t="shared" si="14"/>
        <v>25.5</v>
      </c>
      <c r="F37" s="2">
        <f t="shared" si="15"/>
        <v>2</v>
      </c>
      <c r="G37" s="2">
        <f t="shared" si="16"/>
        <v>30</v>
      </c>
      <c r="H37" s="44"/>
      <c r="I37" s="1">
        <v>2</v>
      </c>
      <c r="J37" s="1">
        <v>0.5</v>
      </c>
      <c r="K37" s="1">
        <v>3.5</v>
      </c>
      <c r="L37" s="2">
        <v>4</v>
      </c>
      <c r="M37" s="2">
        <v>12</v>
      </c>
      <c r="N37" s="2">
        <v>4</v>
      </c>
      <c r="O37" s="2">
        <v>2</v>
      </c>
      <c r="P37" s="1">
        <v>2</v>
      </c>
      <c r="Q37" s="21"/>
      <c r="R37" s="1">
        <f t="shared" si="17"/>
        <v>2</v>
      </c>
      <c r="S37" s="1">
        <f t="shared" si="18"/>
        <v>1</v>
      </c>
      <c r="T37" s="1" t="s">
        <v>26</v>
      </c>
      <c r="U37" s="1">
        <f t="shared" si="19"/>
        <v>0</v>
      </c>
      <c r="V37" s="33" t="s">
        <v>86</v>
      </c>
      <c r="W37" s="1">
        <f t="shared" si="20"/>
        <v>1</v>
      </c>
      <c r="X37" s="33" t="s">
        <v>25</v>
      </c>
      <c r="Y37" s="1">
        <f t="shared" si="21"/>
        <v>0</v>
      </c>
      <c r="Z37" s="1">
        <f t="shared" si="22"/>
        <v>0</v>
      </c>
      <c r="AA37" s="1">
        <f t="shared" si="23"/>
        <v>0</v>
      </c>
      <c r="AB37" s="1">
        <f t="shared" si="24"/>
        <v>0</v>
      </c>
      <c r="AC37" s="1">
        <v>12</v>
      </c>
      <c r="AD37" s="1">
        <v>0</v>
      </c>
      <c r="AE37" s="1">
        <v>3</v>
      </c>
      <c r="AF37" s="1">
        <v>0</v>
      </c>
      <c r="AG37" s="1">
        <v>0</v>
      </c>
      <c r="AH37" s="1">
        <v>0</v>
      </c>
      <c r="AI37" s="1">
        <v>0</v>
      </c>
      <c r="AJ37" s="1">
        <f t="shared" si="25"/>
        <v>12</v>
      </c>
    </row>
    <row r="38" spans="1:36" x14ac:dyDescent="0.2">
      <c r="A38" s="2">
        <v>4432</v>
      </c>
      <c r="B38" s="2" t="s">
        <v>80</v>
      </c>
      <c r="C38" s="2">
        <v>5</v>
      </c>
      <c r="D38" s="2">
        <f t="shared" si="13"/>
        <v>2.5</v>
      </c>
      <c r="E38" s="2">
        <f t="shared" si="14"/>
        <v>25.5</v>
      </c>
      <c r="F38" s="2">
        <f t="shared" si="15"/>
        <v>2</v>
      </c>
      <c r="G38" s="2">
        <f t="shared" si="16"/>
        <v>30</v>
      </c>
      <c r="H38" s="44"/>
      <c r="I38" s="1">
        <v>2</v>
      </c>
      <c r="J38" s="1">
        <v>0.5</v>
      </c>
      <c r="K38" s="1">
        <v>3.5</v>
      </c>
      <c r="L38" s="2">
        <v>6</v>
      </c>
      <c r="M38" s="2">
        <v>9</v>
      </c>
      <c r="N38" s="2">
        <v>5</v>
      </c>
      <c r="O38" s="2">
        <v>2</v>
      </c>
      <c r="P38" s="1">
        <v>2</v>
      </c>
      <c r="Q38" s="21"/>
      <c r="R38" s="1">
        <f t="shared" si="17"/>
        <v>1</v>
      </c>
      <c r="S38" s="1">
        <f t="shared" si="18"/>
        <v>1</v>
      </c>
      <c r="T38" s="1" t="s">
        <v>25</v>
      </c>
      <c r="U38" s="1">
        <f t="shared" si="19"/>
        <v>0</v>
      </c>
      <c r="V38" s="33" t="s">
        <v>86</v>
      </c>
      <c r="W38" s="1">
        <f t="shared" si="20"/>
        <v>0</v>
      </c>
      <c r="X38" s="33" t="s">
        <v>86</v>
      </c>
      <c r="Y38" s="1">
        <f t="shared" si="21"/>
        <v>0</v>
      </c>
      <c r="Z38" s="1">
        <f t="shared" si="22"/>
        <v>0</v>
      </c>
      <c r="AA38" s="1">
        <f t="shared" si="23"/>
        <v>0</v>
      </c>
      <c r="AB38" s="1">
        <f t="shared" si="24"/>
        <v>0</v>
      </c>
      <c r="AC38" s="1">
        <v>9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f t="shared" si="25"/>
        <v>9</v>
      </c>
    </row>
    <row r="39" spans="1:36" x14ac:dyDescent="0.2">
      <c r="A39" s="2">
        <v>4434</v>
      </c>
      <c r="B39" s="2" t="s">
        <v>81</v>
      </c>
      <c r="C39" s="2">
        <v>4</v>
      </c>
      <c r="D39" s="2">
        <f t="shared" si="13"/>
        <v>5.5</v>
      </c>
      <c r="E39" s="2">
        <f t="shared" si="14"/>
        <v>14.5</v>
      </c>
      <c r="F39" s="2">
        <f t="shared" si="15"/>
        <v>2</v>
      </c>
      <c r="G39" s="2">
        <f t="shared" si="16"/>
        <v>22</v>
      </c>
      <c r="H39" s="44"/>
      <c r="I39" s="1">
        <v>5</v>
      </c>
      <c r="J39" s="1">
        <v>0.5</v>
      </c>
      <c r="K39" s="1">
        <v>3.5</v>
      </c>
      <c r="L39" s="2">
        <v>4</v>
      </c>
      <c r="M39" s="2">
        <v>2</v>
      </c>
      <c r="N39" s="2">
        <v>3</v>
      </c>
      <c r="O39" s="2">
        <v>2</v>
      </c>
      <c r="P39" s="1">
        <v>2</v>
      </c>
      <c r="Q39" s="21"/>
      <c r="R39" s="1">
        <f t="shared" si="17"/>
        <v>1</v>
      </c>
      <c r="S39" s="1">
        <f t="shared" si="18"/>
        <v>0</v>
      </c>
      <c r="T39" s="33" t="s">
        <v>86</v>
      </c>
      <c r="U39" s="1">
        <f t="shared" si="19"/>
        <v>0</v>
      </c>
      <c r="V39" s="33" t="s">
        <v>86</v>
      </c>
      <c r="W39" s="1">
        <f t="shared" si="20"/>
        <v>0</v>
      </c>
      <c r="X39" s="33" t="s">
        <v>86</v>
      </c>
      <c r="Y39" s="1">
        <f t="shared" si="21"/>
        <v>1</v>
      </c>
      <c r="Z39" s="1">
        <f t="shared" si="22"/>
        <v>0</v>
      </c>
      <c r="AA39" s="1">
        <f t="shared" si="23"/>
        <v>0</v>
      </c>
      <c r="AB39" s="1">
        <f t="shared" si="24"/>
        <v>0</v>
      </c>
      <c r="AC39" s="1">
        <v>0</v>
      </c>
      <c r="AD39" s="1">
        <v>0</v>
      </c>
      <c r="AE39" s="1">
        <v>0</v>
      </c>
      <c r="AF39" s="1">
        <v>2</v>
      </c>
      <c r="AG39" s="1">
        <v>0</v>
      </c>
      <c r="AH39" s="1">
        <v>0</v>
      </c>
      <c r="AI39" s="1">
        <v>0</v>
      </c>
      <c r="AJ39" s="1">
        <f t="shared" si="25"/>
        <v>2</v>
      </c>
    </row>
    <row r="40" spans="1:36" x14ac:dyDescent="0.2">
      <c r="A40" s="2">
        <v>4435</v>
      </c>
      <c r="B40" s="2" t="s">
        <v>80</v>
      </c>
      <c r="C40" s="2">
        <v>5</v>
      </c>
      <c r="D40" s="2">
        <f t="shared" si="13"/>
        <v>3.5</v>
      </c>
      <c r="E40" s="2">
        <f t="shared" si="14"/>
        <v>14.5</v>
      </c>
      <c r="F40" s="2">
        <f t="shared" si="15"/>
        <v>3</v>
      </c>
      <c r="G40" s="2">
        <f t="shared" si="16"/>
        <v>21</v>
      </c>
      <c r="H40" s="44"/>
      <c r="I40" s="1">
        <v>3</v>
      </c>
      <c r="J40" s="1">
        <v>0.5</v>
      </c>
      <c r="K40" s="1">
        <v>3.5</v>
      </c>
      <c r="L40" s="2">
        <v>2</v>
      </c>
      <c r="M40" s="2">
        <v>5</v>
      </c>
      <c r="N40" s="2">
        <v>3</v>
      </c>
      <c r="O40" s="2">
        <v>1</v>
      </c>
      <c r="P40" s="1">
        <v>3</v>
      </c>
      <c r="Q40" s="21"/>
      <c r="R40" s="1">
        <f t="shared" si="17"/>
        <v>1</v>
      </c>
      <c r="S40" s="1">
        <f t="shared" si="18"/>
        <v>0</v>
      </c>
      <c r="T40" s="33" t="s">
        <v>86</v>
      </c>
      <c r="U40" s="1">
        <f t="shared" si="19"/>
        <v>1</v>
      </c>
      <c r="V40" s="1" t="s">
        <v>25</v>
      </c>
      <c r="W40" s="1">
        <f t="shared" si="20"/>
        <v>0</v>
      </c>
      <c r="X40" s="33" t="s">
        <v>86</v>
      </c>
      <c r="Y40" s="1">
        <f t="shared" si="21"/>
        <v>0</v>
      </c>
      <c r="Z40" s="1">
        <f t="shared" si="22"/>
        <v>0</v>
      </c>
      <c r="AA40" s="1">
        <f t="shared" si="23"/>
        <v>0</v>
      </c>
      <c r="AB40" s="1">
        <f t="shared" si="24"/>
        <v>0</v>
      </c>
      <c r="AC40" s="1">
        <v>0</v>
      </c>
      <c r="AD40" s="1">
        <v>5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f t="shared" si="25"/>
        <v>5</v>
      </c>
    </row>
    <row r="41" spans="1:36" x14ac:dyDescent="0.2">
      <c r="A41" s="2">
        <v>4449</v>
      </c>
      <c r="B41" s="2" t="s">
        <v>81</v>
      </c>
      <c r="C41" s="2">
        <v>3</v>
      </c>
      <c r="D41" s="2">
        <f t="shared" si="13"/>
        <v>3.5</v>
      </c>
      <c r="E41" s="2">
        <f t="shared" si="14"/>
        <v>22.5</v>
      </c>
      <c r="F41" s="2">
        <f t="shared" si="15"/>
        <v>2</v>
      </c>
      <c r="G41" s="2">
        <f t="shared" si="16"/>
        <v>28</v>
      </c>
      <c r="H41" s="44"/>
      <c r="I41" s="1">
        <v>3</v>
      </c>
      <c r="J41" s="1">
        <v>0.5</v>
      </c>
      <c r="K41" s="1">
        <v>3.5</v>
      </c>
      <c r="L41" s="2">
        <v>2</v>
      </c>
      <c r="M41" s="2">
        <v>9</v>
      </c>
      <c r="N41" s="2">
        <v>6</v>
      </c>
      <c r="O41" s="2">
        <v>2</v>
      </c>
      <c r="P41" s="1">
        <v>2</v>
      </c>
      <c r="Q41" s="21"/>
      <c r="R41" s="1">
        <f t="shared" si="17"/>
        <v>2</v>
      </c>
      <c r="S41" s="1">
        <f t="shared" si="18"/>
        <v>1</v>
      </c>
      <c r="T41" s="1" t="s">
        <v>87</v>
      </c>
      <c r="U41" s="1">
        <f t="shared" si="19"/>
        <v>0</v>
      </c>
      <c r="V41" s="33" t="s">
        <v>86</v>
      </c>
      <c r="W41" s="1">
        <f t="shared" si="20"/>
        <v>0</v>
      </c>
      <c r="X41" s="33" t="s">
        <v>86</v>
      </c>
      <c r="Y41" s="1">
        <f t="shared" si="21"/>
        <v>0</v>
      </c>
      <c r="Z41" s="1">
        <f t="shared" si="22"/>
        <v>1</v>
      </c>
      <c r="AA41" s="1">
        <f t="shared" si="23"/>
        <v>0</v>
      </c>
      <c r="AB41" s="1">
        <f t="shared" si="24"/>
        <v>0</v>
      </c>
      <c r="AC41" s="1">
        <v>9</v>
      </c>
      <c r="AD41" s="1">
        <v>0</v>
      </c>
      <c r="AE41" s="1">
        <v>0</v>
      </c>
      <c r="AF41" s="1">
        <v>0</v>
      </c>
      <c r="AG41" s="1">
        <v>2</v>
      </c>
      <c r="AH41" s="1">
        <v>0</v>
      </c>
      <c r="AI41" s="1">
        <v>0</v>
      </c>
      <c r="AJ41" s="1">
        <f t="shared" si="25"/>
        <v>9</v>
      </c>
    </row>
    <row r="42" spans="1:36" x14ac:dyDescent="0.2">
      <c r="A42" s="2">
        <v>4457</v>
      </c>
      <c r="B42" s="2" t="s">
        <v>80</v>
      </c>
      <c r="C42" s="2">
        <v>4</v>
      </c>
      <c r="D42" s="2">
        <f t="shared" si="13"/>
        <v>2.5</v>
      </c>
      <c r="E42" s="2">
        <f t="shared" si="14"/>
        <v>21.5</v>
      </c>
      <c r="F42" s="2">
        <f t="shared" si="15"/>
        <v>2</v>
      </c>
      <c r="G42" s="2">
        <f t="shared" si="16"/>
        <v>26</v>
      </c>
      <c r="H42" s="44"/>
      <c r="I42" s="1">
        <v>2</v>
      </c>
      <c r="J42" s="1">
        <v>0.5</v>
      </c>
      <c r="K42" s="1">
        <v>3.5</v>
      </c>
      <c r="L42" s="2">
        <v>2</v>
      </c>
      <c r="M42" s="2">
        <v>10</v>
      </c>
      <c r="N42" s="2">
        <v>5</v>
      </c>
      <c r="O42" s="2">
        <v>1</v>
      </c>
      <c r="P42" s="1">
        <v>2</v>
      </c>
      <c r="Q42" s="21"/>
      <c r="R42" s="1">
        <f t="shared" si="17"/>
        <v>1</v>
      </c>
      <c r="S42" s="1">
        <f t="shared" si="18"/>
        <v>1</v>
      </c>
      <c r="T42" s="1" t="s">
        <v>87</v>
      </c>
      <c r="U42" s="1">
        <f t="shared" si="19"/>
        <v>0</v>
      </c>
      <c r="V42" s="33" t="s">
        <v>86</v>
      </c>
      <c r="W42" s="1">
        <f t="shared" si="20"/>
        <v>0</v>
      </c>
      <c r="X42" s="33" t="s">
        <v>86</v>
      </c>
      <c r="Y42" s="1">
        <f t="shared" si="21"/>
        <v>0</v>
      </c>
      <c r="Z42" s="1">
        <f t="shared" si="22"/>
        <v>0</v>
      </c>
      <c r="AA42" s="1">
        <f t="shared" si="23"/>
        <v>0</v>
      </c>
      <c r="AB42" s="1">
        <f t="shared" si="24"/>
        <v>0</v>
      </c>
      <c r="AC42" s="1">
        <v>10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f t="shared" si="25"/>
        <v>10</v>
      </c>
    </row>
    <row r="43" spans="1:36" x14ac:dyDescent="0.2">
      <c r="A43" s="2">
        <v>4458</v>
      </c>
      <c r="B43" s="2" t="s">
        <v>79</v>
      </c>
      <c r="C43" s="2">
        <v>4</v>
      </c>
      <c r="D43" s="2">
        <f t="shared" si="13"/>
        <v>1.5</v>
      </c>
      <c r="E43" s="2">
        <f t="shared" si="14"/>
        <v>20.5</v>
      </c>
      <c r="F43" s="2">
        <f t="shared" si="15"/>
        <v>2</v>
      </c>
      <c r="G43" s="2">
        <f t="shared" si="16"/>
        <v>24</v>
      </c>
      <c r="H43" s="44"/>
      <c r="I43" s="1">
        <v>1</v>
      </c>
      <c r="J43" s="1">
        <v>0.5</v>
      </c>
      <c r="K43" s="1">
        <v>3.5</v>
      </c>
      <c r="L43" s="2">
        <v>4</v>
      </c>
      <c r="M43" s="2">
        <v>7</v>
      </c>
      <c r="N43" s="2">
        <v>4</v>
      </c>
      <c r="O43" s="2">
        <v>2</v>
      </c>
      <c r="P43" s="1">
        <v>2</v>
      </c>
      <c r="Q43" s="21"/>
      <c r="R43" s="1">
        <f t="shared" si="17"/>
        <v>3</v>
      </c>
      <c r="S43" s="1">
        <f t="shared" si="18"/>
        <v>1</v>
      </c>
      <c r="T43" s="1" t="s">
        <v>87</v>
      </c>
      <c r="U43" s="1">
        <f t="shared" si="19"/>
        <v>0</v>
      </c>
      <c r="V43" s="33" t="s">
        <v>86</v>
      </c>
      <c r="W43" s="1">
        <f t="shared" si="20"/>
        <v>1</v>
      </c>
      <c r="X43" s="33" t="s">
        <v>26</v>
      </c>
      <c r="Y43" s="1">
        <f t="shared" si="21"/>
        <v>0</v>
      </c>
      <c r="Z43" s="1">
        <f t="shared" si="22"/>
        <v>1</v>
      </c>
      <c r="AA43" s="1">
        <f t="shared" si="23"/>
        <v>0</v>
      </c>
      <c r="AB43" s="1">
        <f t="shared" si="24"/>
        <v>0</v>
      </c>
      <c r="AC43" s="1">
        <v>7</v>
      </c>
      <c r="AD43" s="1">
        <v>0</v>
      </c>
      <c r="AE43" s="1">
        <v>3</v>
      </c>
      <c r="AF43" s="1">
        <v>0</v>
      </c>
      <c r="AG43" s="1">
        <v>2</v>
      </c>
      <c r="AH43" s="1">
        <v>0</v>
      </c>
      <c r="AI43" s="1">
        <v>0</v>
      </c>
      <c r="AJ43" s="1">
        <f t="shared" si="25"/>
        <v>7</v>
      </c>
    </row>
    <row r="44" spans="1:36" x14ac:dyDescent="0.2">
      <c r="A44" s="2">
        <v>4467</v>
      </c>
      <c r="B44" s="2" t="s">
        <v>80</v>
      </c>
      <c r="C44" s="2">
        <v>3</v>
      </c>
      <c r="D44" s="2">
        <f t="shared" si="13"/>
        <v>2.5</v>
      </c>
      <c r="E44" s="2">
        <f t="shared" si="14"/>
        <v>16.5</v>
      </c>
      <c r="F44" s="2">
        <f t="shared" si="15"/>
        <v>2</v>
      </c>
      <c r="G44" s="2">
        <f t="shared" si="16"/>
        <v>21</v>
      </c>
      <c r="H44" s="44"/>
      <c r="I44" s="1">
        <v>2</v>
      </c>
      <c r="J44" s="1">
        <v>0.5</v>
      </c>
      <c r="K44" s="1">
        <v>3.5</v>
      </c>
      <c r="L44" s="2">
        <v>4</v>
      </c>
      <c r="M44" s="2">
        <v>2</v>
      </c>
      <c r="N44" s="2">
        <v>5</v>
      </c>
      <c r="O44" s="2">
        <v>2</v>
      </c>
      <c r="P44" s="1">
        <v>2</v>
      </c>
      <c r="Q44" s="21"/>
      <c r="R44" s="1">
        <f t="shared" si="17"/>
        <v>2</v>
      </c>
      <c r="S44" s="1">
        <f t="shared" si="18"/>
        <v>0</v>
      </c>
      <c r="T44" s="33" t="s">
        <v>86</v>
      </c>
      <c r="U44" s="1">
        <f t="shared" si="19"/>
        <v>0</v>
      </c>
      <c r="V44" s="33" t="s">
        <v>86</v>
      </c>
      <c r="W44" s="1">
        <f t="shared" si="20"/>
        <v>1</v>
      </c>
      <c r="X44" s="33" t="s">
        <v>26</v>
      </c>
      <c r="Y44" s="1">
        <f t="shared" si="21"/>
        <v>1</v>
      </c>
      <c r="Z44" s="1">
        <f t="shared" si="22"/>
        <v>0</v>
      </c>
      <c r="AA44" s="1">
        <f t="shared" si="23"/>
        <v>0</v>
      </c>
      <c r="AB44" s="1">
        <f t="shared" si="24"/>
        <v>0</v>
      </c>
      <c r="AC44" s="1">
        <v>0</v>
      </c>
      <c r="AD44" s="1">
        <v>0</v>
      </c>
      <c r="AE44" s="1">
        <v>2</v>
      </c>
      <c r="AF44" s="1">
        <v>2</v>
      </c>
      <c r="AG44" s="1">
        <v>0</v>
      </c>
      <c r="AH44" s="1">
        <v>0</v>
      </c>
      <c r="AI44" s="1">
        <v>0</v>
      </c>
      <c r="AJ44" s="1">
        <f t="shared" si="25"/>
        <v>2</v>
      </c>
    </row>
    <row r="45" spans="1:36" x14ac:dyDescent="0.2">
      <c r="A45" s="2">
        <v>4471</v>
      </c>
      <c r="B45" s="2" t="s">
        <v>80</v>
      </c>
      <c r="C45" s="2">
        <v>3</v>
      </c>
      <c r="D45" s="2">
        <f t="shared" si="13"/>
        <v>2.5</v>
      </c>
      <c r="E45" s="2">
        <f t="shared" si="14"/>
        <v>21.5</v>
      </c>
      <c r="F45" s="2">
        <f t="shared" si="15"/>
        <v>2</v>
      </c>
      <c r="G45" s="2">
        <f t="shared" si="16"/>
        <v>26</v>
      </c>
      <c r="H45" s="44"/>
      <c r="I45" s="1">
        <v>2</v>
      </c>
      <c r="J45" s="1">
        <v>0.5</v>
      </c>
      <c r="K45" s="1">
        <v>5.5</v>
      </c>
      <c r="L45" s="2">
        <v>3</v>
      </c>
      <c r="M45" s="2">
        <v>6</v>
      </c>
      <c r="N45" s="2">
        <v>4</v>
      </c>
      <c r="O45" s="2">
        <v>3</v>
      </c>
      <c r="P45" s="1">
        <v>2</v>
      </c>
      <c r="Q45" s="21"/>
      <c r="R45" s="1">
        <f t="shared" si="17"/>
        <v>3</v>
      </c>
      <c r="S45" s="1">
        <f t="shared" si="18"/>
        <v>1</v>
      </c>
      <c r="T45" s="1" t="s">
        <v>87</v>
      </c>
      <c r="U45" s="1">
        <f t="shared" si="19"/>
        <v>1</v>
      </c>
      <c r="V45" s="1" t="s">
        <v>26</v>
      </c>
      <c r="W45" s="1">
        <f t="shared" si="20"/>
        <v>1</v>
      </c>
      <c r="X45" s="33" t="s">
        <v>26</v>
      </c>
      <c r="Y45" s="1">
        <f t="shared" si="21"/>
        <v>0</v>
      </c>
      <c r="Z45" s="1">
        <f t="shared" si="22"/>
        <v>0</v>
      </c>
      <c r="AA45" s="1">
        <f t="shared" si="23"/>
        <v>0</v>
      </c>
      <c r="AB45" s="1">
        <f t="shared" si="24"/>
        <v>0</v>
      </c>
      <c r="AC45" s="1">
        <v>6</v>
      </c>
      <c r="AD45" s="1">
        <v>5</v>
      </c>
      <c r="AE45" s="1">
        <v>2</v>
      </c>
      <c r="AF45" s="1">
        <v>0</v>
      </c>
      <c r="AG45" s="1">
        <v>0</v>
      </c>
      <c r="AH45" s="1">
        <v>0</v>
      </c>
      <c r="AI45" s="1">
        <v>0</v>
      </c>
      <c r="AJ45" s="1">
        <f t="shared" si="25"/>
        <v>6</v>
      </c>
    </row>
    <row r="46" spans="1:36" x14ac:dyDescent="0.2">
      <c r="A46" s="2">
        <v>4472</v>
      </c>
      <c r="B46" s="2" t="s">
        <v>80</v>
      </c>
      <c r="C46" s="2">
        <v>4</v>
      </c>
      <c r="D46" s="2">
        <f t="shared" si="13"/>
        <v>2.5</v>
      </c>
      <c r="E46" s="2">
        <f t="shared" si="14"/>
        <v>25.5</v>
      </c>
      <c r="F46" s="2">
        <f t="shared" si="15"/>
        <v>2</v>
      </c>
      <c r="G46" s="2">
        <f t="shared" si="16"/>
        <v>30</v>
      </c>
      <c r="H46" s="44"/>
      <c r="I46" s="1">
        <v>2</v>
      </c>
      <c r="J46" s="1">
        <v>0.5</v>
      </c>
      <c r="K46" s="1">
        <v>2.5</v>
      </c>
      <c r="L46" s="2">
        <v>2</v>
      </c>
      <c r="M46" s="2">
        <v>14</v>
      </c>
      <c r="N46" s="2">
        <v>5</v>
      </c>
      <c r="O46" s="2">
        <v>2</v>
      </c>
      <c r="P46" s="1">
        <v>2</v>
      </c>
      <c r="Q46" s="21"/>
      <c r="R46" s="1">
        <f t="shared" si="17"/>
        <v>3</v>
      </c>
      <c r="S46" s="1">
        <f t="shared" si="18"/>
        <v>1</v>
      </c>
      <c r="T46" s="1" t="s">
        <v>26</v>
      </c>
      <c r="U46" s="1">
        <f t="shared" si="19"/>
        <v>1</v>
      </c>
      <c r="V46" s="1" t="s">
        <v>25</v>
      </c>
      <c r="W46" s="1">
        <f t="shared" si="20"/>
        <v>0</v>
      </c>
      <c r="X46" s="33" t="s">
        <v>86</v>
      </c>
      <c r="Y46" s="1">
        <f t="shared" si="21"/>
        <v>0</v>
      </c>
      <c r="Z46" s="1">
        <f t="shared" si="22"/>
        <v>0</v>
      </c>
      <c r="AA46" s="1">
        <f t="shared" si="23"/>
        <v>0</v>
      </c>
      <c r="AB46" s="1">
        <f t="shared" si="24"/>
        <v>1</v>
      </c>
      <c r="AC46" s="1">
        <v>14</v>
      </c>
      <c r="AD46" s="1">
        <v>3</v>
      </c>
      <c r="AE46" s="1">
        <v>0</v>
      </c>
      <c r="AF46" s="1">
        <v>0</v>
      </c>
      <c r="AG46" s="1">
        <v>0</v>
      </c>
      <c r="AH46" s="1">
        <v>0</v>
      </c>
      <c r="AI46" s="1">
        <v>2</v>
      </c>
      <c r="AJ46" s="1">
        <f t="shared" si="25"/>
        <v>14</v>
      </c>
    </row>
    <row r="47" spans="1:36" x14ac:dyDescent="0.2">
      <c r="A47" s="2">
        <v>4473</v>
      </c>
      <c r="B47" s="2" t="s">
        <v>80</v>
      </c>
      <c r="C47" s="2">
        <v>3</v>
      </c>
      <c r="D47" s="2">
        <f t="shared" si="13"/>
        <v>2.5</v>
      </c>
      <c r="E47" s="2">
        <f t="shared" si="14"/>
        <v>23.5</v>
      </c>
      <c r="F47" s="2">
        <f t="shared" si="15"/>
        <v>2</v>
      </c>
      <c r="G47" s="2">
        <f t="shared" si="16"/>
        <v>28</v>
      </c>
      <c r="H47" s="44"/>
      <c r="I47" s="1">
        <v>2</v>
      </c>
      <c r="J47" s="1">
        <v>0.5</v>
      </c>
      <c r="K47" s="1">
        <v>4.5</v>
      </c>
      <c r="L47" s="2">
        <v>6</v>
      </c>
      <c r="M47" s="2">
        <v>7</v>
      </c>
      <c r="N47" s="2">
        <v>4</v>
      </c>
      <c r="O47" s="2">
        <v>2</v>
      </c>
      <c r="P47" s="1">
        <v>2</v>
      </c>
      <c r="Q47" s="21"/>
      <c r="R47" s="1">
        <f t="shared" si="17"/>
        <v>2</v>
      </c>
      <c r="S47" s="1">
        <f t="shared" si="18"/>
        <v>1</v>
      </c>
      <c r="T47" s="1" t="s">
        <v>25</v>
      </c>
      <c r="U47" s="1">
        <f t="shared" si="19"/>
        <v>0</v>
      </c>
      <c r="V47" s="33" t="s">
        <v>86</v>
      </c>
      <c r="W47" s="1">
        <f t="shared" si="20"/>
        <v>0</v>
      </c>
      <c r="X47" s="33" t="s">
        <v>86</v>
      </c>
      <c r="Y47" s="1">
        <f t="shared" si="21"/>
        <v>1</v>
      </c>
      <c r="Z47" s="1">
        <f t="shared" si="22"/>
        <v>0</v>
      </c>
      <c r="AA47" s="1">
        <f t="shared" si="23"/>
        <v>0</v>
      </c>
      <c r="AB47" s="1">
        <f t="shared" si="24"/>
        <v>0</v>
      </c>
      <c r="AC47" s="1">
        <v>7</v>
      </c>
      <c r="AD47" s="1">
        <v>0</v>
      </c>
      <c r="AE47" s="1">
        <v>0</v>
      </c>
      <c r="AF47" s="1">
        <v>2</v>
      </c>
      <c r="AG47" s="1">
        <v>0</v>
      </c>
      <c r="AH47" s="1">
        <v>0</v>
      </c>
      <c r="AI47" s="1">
        <v>0</v>
      </c>
      <c r="AJ47" s="1">
        <f t="shared" si="25"/>
        <v>7</v>
      </c>
    </row>
    <row r="48" spans="1:36" x14ac:dyDescent="0.2">
      <c r="A48" s="2">
        <v>4480</v>
      </c>
      <c r="B48" s="2" t="s">
        <v>79</v>
      </c>
      <c r="C48" s="2">
        <v>5</v>
      </c>
      <c r="D48" s="2">
        <f t="shared" si="13"/>
        <v>2.5</v>
      </c>
      <c r="E48" s="2">
        <f t="shared" si="14"/>
        <v>20.5</v>
      </c>
      <c r="F48" s="2">
        <f t="shared" si="15"/>
        <v>3</v>
      </c>
      <c r="G48" s="2">
        <f t="shared" si="16"/>
        <v>26</v>
      </c>
      <c r="H48" s="44"/>
      <c r="I48" s="1">
        <v>2</v>
      </c>
      <c r="J48" s="1">
        <v>0.5</v>
      </c>
      <c r="K48" s="1">
        <v>3.5</v>
      </c>
      <c r="L48" s="2">
        <v>3</v>
      </c>
      <c r="M48" s="2">
        <v>7</v>
      </c>
      <c r="N48" s="2">
        <v>6</v>
      </c>
      <c r="O48" s="2">
        <v>1</v>
      </c>
      <c r="P48" s="1">
        <v>3</v>
      </c>
      <c r="Q48" s="21"/>
      <c r="R48" s="1">
        <f t="shared" si="17"/>
        <v>1</v>
      </c>
      <c r="S48" s="1">
        <f t="shared" si="18"/>
        <v>1</v>
      </c>
      <c r="T48" s="1" t="s">
        <v>87</v>
      </c>
      <c r="U48" s="1">
        <f t="shared" si="19"/>
        <v>0</v>
      </c>
      <c r="V48" s="33" t="s">
        <v>86</v>
      </c>
      <c r="W48" s="1">
        <f t="shared" si="20"/>
        <v>0</v>
      </c>
      <c r="X48" s="33" t="s">
        <v>86</v>
      </c>
      <c r="Y48" s="1">
        <f t="shared" si="21"/>
        <v>0</v>
      </c>
      <c r="Z48" s="1">
        <f t="shared" si="22"/>
        <v>0</v>
      </c>
      <c r="AA48" s="1">
        <f t="shared" si="23"/>
        <v>0</v>
      </c>
      <c r="AB48" s="1">
        <f t="shared" si="24"/>
        <v>0</v>
      </c>
      <c r="AC48" s="1">
        <v>7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f t="shared" si="25"/>
        <v>7</v>
      </c>
    </row>
    <row r="49" spans="1:36" x14ac:dyDescent="0.2">
      <c r="A49" s="2">
        <v>4485</v>
      </c>
      <c r="B49" s="2" t="s">
        <v>81</v>
      </c>
      <c r="C49" s="2">
        <v>6</v>
      </c>
      <c r="D49" s="2">
        <f t="shared" si="13"/>
        <v>3.5</v>
      </c>
      <c r="E49" s="2">
        <f t="shared" si="14"/>
        <v>25.5</v>
      </c>
      <c r="F49" s="2">
        <f t="shared" si="15"/>
        <v>2</v>
      </c>
      <c r="G49" s="2">
        <f t="shared" si="16"/>
        <v>31</v>
      </c>
      <c r="H49" s="44"/>
      <c r="I49" s="1">
        <v>3</v>
      </c>
      <c r="J49" s="1">
        <v>0.5</v>
      </c>
      <c r="K49" s="1">
        <v>4.5</v>
      </c>
      <c r="L49" s="2">
        <v>4</v>
      </c>
      <c r="M49" s="2">
        <v>9</v>
      </c>
      <c r="N49" s="2">
        <v>5</v>
      </c>
      <c r="O49" s="2">
        <v>3</v>
      </c>
      <c r="P49" s="1">
        <v>2</v>
      </c>
      <c r="Q49" s="21"/>
      <c r="R49" s="1">
        <f t="shared" si="17"/>
        <v>4</v>
      </c>
      <c r="S49" s="1">
        <f t="shared" si="18"/>
        <v>1</v>
      </c>
      <c r="T49" s="1" t="s">
        <v>25</v>
      </c>
      <c r="U49" s="1">
        <f t="shared" si="19"/>
        <v>1</v>
      </c>
      <c r="V49" s="1" t="s">
        <v>26</v>
      </c>
      <c r="W49" s="1">
        <f t="shared" si="20"/>
        <v>0</v>
      </c>
      <c r="X49" s="33" t="s">
        <v>86</v>
      </c>
      <c r="Y49" s="1">
        <f t="shared" si="21"/>
        <v>1</v>
      </c>
      <c r="Z49" s="1">
        <f t="shared" si="22"/>
        <v>0</v>
      </c>
      <c r="AA49" s="1">
        <f t="shared" si="23"/>
        <v>1</v>
      </c>
      <c r="AB49" s="1">
        <f t="shared" si="24"/>
        <v>0</v>
      </c>
      <c r="AC49" s="1">
        <v>9</v>
      </c>
      <c r="AD49" s="1">
        <v>5</v>
      </c>
      <c r="AE49" s="1">
        <v>0</v>
      </c>
      <c r="AF49" s="1">
        <v>4</v>
      </c>
      <c r="AG49" s="1">
        <v>0</v>
      </c>
      <c r="AH49" s="1">
        <v>4</v>
      </c>
      <c r="AI49" s="1">
        <v>0</v>
      </c>
      <c r="AJ49" s="1">
        <f t="shared" si="25"/>
        <v>9</v>
      </c>
    </row>
    <row r="50" spans="1:36" x14ac:dyDescent="0.2">
      <c r="A50" s="2">
        <v>4499</v>
      </c>
      <c r="B50" s="2" t="s">
        <v>79</v>
      </c>
      <c r="C50" s="2">
        <v>6</v>
      </c>
      <c r="D50" s="2">
        <f t="shared" si="13"/>
        <v>5.5</v>
      </c>
      <c r="E50" s="2">
        <f t="shared" si="14"/>
        <v>25.5</v>
      </c>
      <c r="F50" s="2">
        <f t="shared" si="15"/>
        <v>2</v>
      </c>
      <c r="G50" s="2">
        <f t="shared" si="16"/>
        <v>33</v>
      </c>
      <c r="H50" s="44"/>
      <c r="I50" s="1">
        <v>5</v>
      </c>
      <c r="J50" s="1">
        <v>0.5</v>
      </c>
      <c r="K50" s="1">
        <v>4.5</v>
      </c>
      <c r="L50" s="2">
        <v>4</v>
      </c>
      <c r="M50" s="2">
        <v>11</v>
      </c>
      <c r="N50" s="2">
        <v>4</v>
      </c>
      <c r="O50" s="2">
        <v>2</v>
      </c>
      <c r="P50" s="1">
        <v>2</v>
      </c>
      <c r="Q50" s="21"/>
      <c r="R50" s="1">
        <f t="shared" si="17"/>
        <v>2</v>
      </c>
      <c r="S50" s="1">
        <f t="shared" si="18"/>
        <v>1</v>
      </c>
      <c r="T50" s="1" t="s">
        <v>26</v>
      </c>
      <c r="U50" s="1">
        <f t="shared" si="19"/>
        <v>0</v>
      </c>
      <c r="V50" s="33" t="s">
        <v>86</v>
      </c>
      <c r="W50" s="1">
        <f t="shared" si="20"/>
        <v>1</v>
      </c>
      <c r="X50" s="33" t="s">
        <v>25</v>
      </c>
      <c r="Y50" s="1">
        <f t="shared" si="21"/>
        <v>0</v>
      </c>
      <c r="Z50" s="1">
        <f t="shared" si="22"/>
        <v>0</v>
      </c>
      <c r="AA50" s="1">
        <f t="shared" si="23"/>
        <v>0</v>
      </c>
      <c r="AB50" s="1">
        <f t="shared" si="24"/>
        <v>0</v>
      </c>
      <c r="AC50" s="1">
        <v>11</v>
      </c>
      <c r="AD50" s="1">
        <v>0</v>
      </c>
      <c r="AE50" s="1">
        <v>3</v>
      </c>
      <c r="AF50" s="1">
        <v>0</v>
      </c>
      <c r="AG50" s="1">
        <v>0</v>
      </c>
      <c r="AH50" s="1">
        <v>0</v>
      </c>
      <c r="AI50" s="1">
        <v>0</v>
      </c>
      <c r="AJ50" s="1">
        <f t="shared" si="25"/>
        <v>11</v>
      </c>
    </row>
    <row r="51" spans="1:36" x14ac:dyDescent="0.2">
      <c r="A51" s="2">
        <v>4410</v>
      </c>
      <c r="B51" s="2" t="s">
        <v>80</v>
      </c>
      <c r="C51" s="2">
        <v>3</v>
      </c>
      <c r="D51" s="2">
        <f t="shared" si="13"/>
        <v>4.5</v>
      </c>
      <c r="E51" s="2">
        <f t="shared" si="14"/>
        <v>11.5</v>
      </c>
      <c r="F51" s="2">
        <f t="shared" si="15"/>
        <v>1</v>
      </c>
      <c r="G51" s="2">
        <f t="shared" si="16"/>
        <v>17</v>
      </c>
      <c r="H51" s="44"/>
      <c r="I51" s="1">
        <v>4</v>
      </c>
      <c r="J51" s="1">
        <v>0.5</v>
      </c>
      <c r="K51" s="1">
        <v>1.5</v>
      </c>
      <c r="L51" s="2">
        <v>3</v>
      </c>
      <c r="M51" s="2">
        <v>5</v>
      </c>
      <c r="N51" s="2">
        <v>0</v>
      </c>
      <c r="O51" s="2">
        <v>2</v>
      </c>
      <c r="P51" s="1">
        <v>1</v>
      </c>
      <c r="Q51" s="21"/>
      <c r="R51" s="1">
        <f t="shared" si="17"/>
        <v>1</v>
      </c>
      <c r="S51" s="1">
        <f t="shared" si="18"/>
        <v>0</v>
      </c>
      <c r="T51" s="33" t="s">
        <v>86</v>
      </c>
      <c r="U51" s="1">
        <f t="shared" si="19"/>
        <v>1</v>
      </c>
      <c r="V51" s="1" t="s">
        <v>25</v>
      </c>
      <c r="W51" s="1">
        <f t="shared" si="20"/>
        <v>0</v>
      </c>
      <c r="X51" s="33" t="s">
        <v>86</v>
      </c>
      <c r="Y51" s="1">
        <f t="shared" si="21"/>
        <v>0</v>
      </c>
      <c r="Z51" s="1">
        <f t="shared" si="22"/>
        <v>0</v>
      </c>
      <c r="AA51" s="1">
        <f t="shared" si="23"/>
        <v>0</v>
      </c>
      <c r="AB51" s="1">
        <f t="shared" si="24"/>
        <v>0</v>
      </c>
      <c r="AC51" s="1">
        <v>0</v>
      </c>
      <c r="AD51" s="1">
        <v>5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f t="shared" si="25"/>
        <v>5</v>
      </c>
    </row>
    <row r="52" spans="1:36" x14ac:dyDescent="0.2">
      <c r="A52" s="2">
        <v>4493</v>
      </c>
      <c r="B52" s="2" t="s">
        <v>81</v>
      </c>
      <c r="C52" s="2">
        <v>3</v>
      </c>
      <c r="D52" s="2">
        <f t="shared" si="13"/>
        <v>4.5</v>
      </c>
      <c r="E52" s="2">
        <f t="shared" si="14"/>
        <v>11.5</v>
      </c>
      <c r="F52" s="2">
        <f t="shared" si="15"/>
        <v>2</v>
      </c>
      <c r="G52" s="2">
        <f t="shared" si="16"/>
        <v>18</v>
      </c>
      <c r="H52" s="44"/>
      <c r="I52" s="1">
        <v>4</v>
      </c>
      <c r="J52" s="1">
        <v>0.5</v>
      </c>
      <c r="K52" s="1">
        <v>1.5</v>
      </c>
      <c r="L52" s="2">
        <v>5</v>
      </c>
      <c r="M52" s="2">
        <v>3</v>
      </c>
      <c r="N52" s="2">
        <v>0</v>
      </c>
      <c r="O52" s="2">
        <v>2</v>
      </c>
      <c r="P52" s="1">
        <v>2</v>
      </c>
      <c r="Q52" s="21"/>
      <c r="R52" s="1">
        <f t="shared" si="17"/>
        <v>1</v>
      </c>
      <c r="S52" s="1">
        <f t="shared" si="18"/>
        <v>0</v>
      </c>
      <c r="T52" s="33" t="s">
        <v>86</v>
      </c>
      <c r="U52" s="1">
        <f t="shared" si="19"/>
        <v>1</v>
      </c>
      <c r="V52" s="1" t="s">
        <v>26</v>
      </c>
      <c r="W52" s="1">
        <f t="shared" si="20"/>
        <v>0</v>
      </c>
      <c r="X52" s="33" t="s">
        <v>86</v>
      </c>
      <c r="Y52" s="1">
        <f t="shared" si="21"/>
        <v>0</v>
      </c>
      <c r="Z52" s="1">
        <f t="shared" si="22"/>
        <v>0</v>
      </c>
      <c r="AA52" s="1">
        <f t="shared" si="23"/>
        <v>0</v>
      </c>
      <c r="AB52" s="1">
        <f t="shared" si="24"/>
        <v>0</v>
      </c>
      <c r="AC52" s="1">
        <v>0</v>
      </c>
      <c r="AD52" s="1">
        <v>3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f t="shared" si="25"/>
        <v>3</v>
      </c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defaultRowHeight="12.75" x14ac:dyDescent="0.2"/>
  <cols>
    <col min="1" max="1" width="3.85546875" style="12" customWidth="1"/>
    <col min="2" max="2" width="59.42578125" bestFit="1" customWidth="1"/>
  </cols>
  <sheetData>
    <row r="1" spans="1:2" ht="15" customHeight="1" x14ac:dyDescent="0.2">
      <c r="A1" s="11" t="s">
        <v>84</v>
      </c>
    </row>
    <row r="2" spans="1:2" ht="15" customHeight="1" x14ac:dyDescent="0.2"/>
    <row r="3" spans="1:2" ht="15" customHeight="1" x14ac:dyDescent="0.2">
      <c r="A3" s="12">
        <v>1</v>
      </c>
      <c r="B3" s="32" t="s">
        <v>77</v>
      </c>
    </row>
    <row r="4" spans="1:2" ht="15" customHeight="1" x14ac:dyDescent="0.2">
      <c r="A4" s="12">
        <v>2</v>
      </c>
      <c r="B4" t="s">
        <v>27</v>
      </c>
    </row>
    <row r="5" spans="1:2" ht="15" customHeight="1" x14ac:dyDescent="0.2">
      <c r="A5" s="12">
        <v>3</v>
      </c>
      <c r="B5" t="s">
        <v>28</v>
      </c>
    </row>
    <row r="6" spans="1:2" ht="15" customHeight="1" x14ac:dyDescent="0.2">
      <c r="A6" s="12">
        <v>4</v>
      </c>
      <c r="B6" t="s">
        <v>29</v>
      </c>
    </row>
    <row r="7" spans="1:2" ht="15" customHeight="1" x14ac:dyDescent="0.2">
      <c r="A7" s="12">
        <v>5</v>
      </c>
      <c r="B7" t="s">
        <v>30</v>
      </c>
    </row>
    <row r="8" spans="1:2" ht="15" customHeight="1" x14ac:dyDescent="0.2">
      <c r="A8" s="12">
        <v>6</v>
      </c>
      <c r="B8" t="s">
        <v>31</v>
      </c>
    </row>
    <row r="9" spans="1:2" ht="15" customHeight="1" x14ac:dyDescent="0.2">
      <c r="A9" s="12">
        <v>7</v>
      </c>
      <c r="B9" t="s">
        <v>32</v>
      </c>
    </row>
    <row r="10" spans="1:2" ht="15" customHeight="1" x14ac:dyDescent="0.2">
      <c r="A10" s="12">
        <v>8</v>
      </c>
      <c r="B10" t="s">
        <v>33</v>
      </c>
    </row>
    <row r="11" spans="1:2" ht="15" customHeight="1" x14ac:dyDescent="0.2">
      <c r="A11" s="12">
        <v>9</v>
      </c>
      <c r="B11" t="s">
        <v>34</v>
      </c>
    </row>
    <row r="12" spans="1:2" x14ac:dyDescent="0.2">
      <c r="A12" s="12">
        <v>10</v>
      </c>
      <c r="B12" t="s">
        <v>35</v>
      </c>
    </row>
    <row r="13" spans="1:2" x14ac:dyDescent="0.2">
      <c r="A13" s="12">
        <v>11</v>
      </c>
      <c r="B13" t="s">
        <v>0</v>
      </c>
    </row>
    <row r="15" spans="1:2" x14ac:dyDescent="0.2">
      <c r="B15" s="18" t="s">
        <v>85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F28" sqref="F28"/>
    </sheetView>
  </sheetViews>
  <sheetFormatPr defaultRowHeight="15" x14ac:dyDescent="0.2"/>
  <cols>
    <col min="1" max="1" width="14.140625" style="14" bestFit="1" customWidth="1"/>
    <col min="2" max="2" width="12" style="14" bestFit="1" customWidth="1"/>
  </cols>
  <sheetData>
    <row r="1" spans="1:2" ht="15.75" x14ac:dyDescent="0.25">
      <c r="A1" s="13" t="s">
        <v>83</v>
      </c>
      <c r="B1" s="13" t="s">
        <v>82</v>
      </c>
    </row>
    <row r="2" spans="1:2" x14ac:dyDescent="0.2">
      <c r="A2" s="15">
        <v>1</v>
      </c>
      <c r="B2" s="15">
        <v>11</v>
      </c>
    </row>
    <row r="3" spans="1:2" x14ac:dyDescent="0.2">
      <c r="A3" s="15">
        <v>2</v>
      </c>
      <c r="B3" s="15">
        <v>15</v>
      </c>
    </row>
    <row r="4" spans="1:2" x14ac:dyDescent="0.2">
      <c r="A4" s="15">
        <v>3</v>
      </c>
      <c r="B4" s="15">
        <v>11</v>
      </c>
    </row>
    <row r="5" spans="1:2" x14ac:dyDescent="0.2">
      <c r="A5" s="15">
        <v>4</v>
      </c>
      <c r="B5" s="15">
        <v>26</v>
      </c>
    </row>
    <row r="6" spans="1:2" x14ac:dyDescent="0.2">
      <c r="A6" s="15">
        <v>5</v>
      </c>
      <c r="B6" s="15">
        <v>14</v>
      </c>
    </row>
    <row r="7" spans="1:2" x14ac:dyDescent="0.2">
      <c r="A7" s="15">
        <v>6</v>
      </c>
      <c r="B7" s="15">
        <v>14</v>
      </c>
    </row>
    <row r="8" spans="1:2" x14ac:dyDescent="0.2">
      <c r="A8" s="15">
        <v>7</v>
      </c>
      <c r="B8" s="15">
        <v>23</v>
      </c>
    </row>
    <row r="9" spans="1:2" x14ac:dyDescent="0.2">
      <c r="A9" s="15">
        <v>8</v>
      </c>
      <c r="B9" s="15">
        <v>14</v>
      </c>
    </row>
    <row r="10" spans="1:2" x14ac:dyDescent="0.2">
      <c r="A10" s="15">
        <v>9</v>
      </c>
      <c r="B10" s="15">
        <v>10</v>
      </c>
    </row>
    <row r="11" spans="1:2" x14ac:dyDescent="0.2">
      <c r="A11" s="15">
        <v>10</v>
      </c>
      <c r="B11" s="15">
        <v>26</v>
      </c>
    </row>
    <row r="12" spans="1:2" x14ac:dyDescent="0.2">
      <c r="A12" s="15">
        <v>11</v>
      </c>
      <c r="B12" s="15">
        <v>16</v>
      </c>
    </row>
    <row r="13" spans="1:2" x14ac:dyDescent="0.2">
      <c r="A13" s="15">
        <v>12</v>
      </c>
      <c r="B13" s="15">
        <v>14</v>
      </c>
    </row>
    <row r="14" spans="1:2" x14ac:dyDescent="0.2">
      <c r="A14" s="15">
        <v>13</v>
      </c>
      <c r="B14" s="15">
        <v>26</v>
      </c>
    </row>
    <row r="15" spans="1:2" x14ac:dyDescent="0.2">
      <c r="A15" s="15">
        <v>14</v>
      </c>
      <c r="B15" s="15">
        <v>16</v>
      </c>
    </row>
    <row r="16" spans="1:2" x14ac:dyDescent="0.2">
      <c r="A16" s="15">
        <v>15</v>
      </c>
      <c r="B16" s="15">
        <v>11</v>
      </c>
    </row>
    <row r="17" spans="1:2" x14ac:dyDescent="0.2">
      <c r="A17" s="15">
        <v>16</v>
      </c>
      <c r="B17" s="15">
        <v>16</v>
      </c>
    </row>
    <row r="18" spans="1:2" x14ac:dyDescent="0.2">
      <c r="A18" s="15">
        <v>17</v>
      </c>
      <c r="B18" s="15">
        <v>15</v>
      </c>
    </row>
    <row r="19" spans="1:2" x14ac:dyDescent="0.2">
      <c r="A19" s="15">
        <v>18</v>
      </c>
      <c r="B19" s="15">
        <v>14</v>
      </c>
    </row>
    <row r="20" spans="1:2" x14ac:dyDescent="0.2">
      <c r="A20" s="15">
        <v>19</v>
      </c>
      <c r="B20" s="15">
        <v>12</v>
      </c>
    </row>
    <row r="21" spans="1:2" x14ac:dyDescent="0.2">
      <c r="A21" s="15">
        <v>20</v>
      </c>
      <c r="B21" s="15">
        <v>15</v>
      </c>
    </row>
    <row r="22" spans="1:2" x14ac:dyDescent="0.2">
      <c r="A22" s="15">
        <v>21</v>
      </c>
      <c r="B22" s="15">
        <v>12</v>
      </c>
    </row>
    <row r="23" spans="1:2" x14ac:dyDescent="0.2">
      <c r="A23" s="15">
        <v>22</v>
      </c>
      <c r="B23" s="15">
        <v>15</v>
      </c>
    </row>
    <row r="24" spans="1:2" x14ac:dyDescent="0.2">
      <c r="A24" s="15">
        <v>23</v>
      </c>
      <c r="B24" s="15">
        <v>12</v>
      </c>
    </row>
    <row r="25" spans="1:2" x14ac:dyDescent="0.2">
      <c r="A25" s="15">
        <v>24</v>
      </c>
      <c r="B25" s="15">
        <v>19</v>
      </c>
    </row>
    <row r="26" spans="1:2" x14ac:dyDescent="0.2">
      <c r="A26" s="15">
        <v>25</v>
      </c>
      <c r="B26" s="15">
        <v>10</v>
      </c>
    </row>
    <row r="27" spans="1:2" x14ac:dyDescent="0.2">
      <c r="A27" s="15">
        <v>26</v>
      </c>
      <c r="B27" s="15">
        <v>14</v>
      </c>
    </row>
    <row r="28" spans="1:2" x14ac:dyDescent="0.2">
      <c r="A28" s="15">
        <v>27</v>
      </c>
      <c r="B28" s="15">
        <v>25</v>
      </c>
    </row>
    <row r="29" spans="1:2" x14ac:dyDescent="0.2">
      <c r="A29" s="15">
        <v>28</v>
      </c>
      <c r="B29" s="15">
        <v>18</v>
      </c>
    </row>
    <row r="30" spans="1:2" x14ac:dyDescent="0.2">
      <c r="A30" s="15">
        <v>29</v>
      </c>
      <c r="B30" s="15">
        <v>19</v>
      </c>
    </row>
    <row r="31" spans="1:2" x14ac:dyDescent="0.2">
      <c r="A31" s="15">
        <v>30</v>
      </c>
      <c r="B31" s="15">
        <v>12</v>
      </c>
    </row>
    <row r="32" spans="1:2" x14ac:dyDescent="0.2">
      <c r="A32" s="15">
        <v>31</v>
      </c>
      <c r="B32" s="15">
        <v>10</v>
      </c>
    </row>
    <row r="33" spans="1:2" x14ac:dyDescent="0.2">
      <c r="A33" s="15">
        <v>32</v>
      </c>
      <c r="B33" s="15">
        <v>18</v>
      </c>
    </row>
    <row r="34" spans="1:2" x14ac:dyDescent="0.2">
      <c r="A34" s="15">
        <v>33</v>
      </c>
      <c r="B34" s="15">
        <v>11</v>
      </c>
    </row>
    <row r="35" spans="1:2" x14ac:dyDescent="0.2">
      <c r="A35" s="15">
        <v>34</v>
      </c>
      <c r="B35" s="15">
        <v>16</v>
      </c>
    </row>
    <row r="36" spans="1:2" x14ac:dyDescent="0.2">
      <c r="A36" s="15">
        <v>35</v>
      </c>
      <c r="B36" s="15">
        <v>17</v>
      </c>
    </row>
    <row r="37" spans="1:2" x14ac:dyDescent="0.2">
      <c r="A37" s="15">
        <v>36</v>
      </c>
      <c r="B37" s="15">
        <v>14</v>
      </c>
    </row>
    <row r="38" spans="1:2" x14ac:dyDescent="0.2">
      <c r="A38" s="15">
        <v>37</v>
      </c>
      <c r="B38" s="15">
        <v>13</v>
      </c>
    </row>
    <row r="39" spans="1:2" x14ac:dyDescent="0.2">
      <c r="A39" s="15">
        <v>38</v>
      </c>
      <c r="B39" s="15">
        <v>17</v>
      </c>
    </row>
    <row r="40" spans="1:2" x14ac:dyDescent="0.2">
      <c r="A40" s="15">
        <v>39</v>
      </c>
      <c r="B40" s="15">
        <v>27</v>
      </c>
    </row>
    <row r="41" spans="1:2" x14ac:dyDescent="0.2">
      <c r="A41" s="15">
        <v>40</v>
      </c>
      <c r="B41" s="15">
        <v>20</v>
      </c>
    </row>
    <row r="42" spans="1:2" x14ac:dyDescent="0.2">
      <c r="A42" s="15">
        <v>41</v>
      </c>
      <c r="B42" s="15">
        <v>18</v>
      </c>
    </row>
    <row r="43" spans="1:2" x14ac:dyDescent="0.2">
      <c r="A43" s="15">
        <v>42</v>
      </c>
      <c r="B43" s="15">
        <v>11</v>
      </c>
    </row>
    <row r="44" spans="1:2" x14ac:dyDescent="0.2">
      <c r="A44" s="15">
        <v>43</v>
      </c>
      <c r="B44" s="15">
        <v>12</v>
      </c>
    </row>
    <row r="45" spans="1:2" x14ac:dyDescent="0.2">
      <c r="A45" s="15">
        <v>44</v>
      </c>
      <c r="B45" s="15">
        <v>16</v>
      </c>
    </row>
    <row r="46" spans="1:2" x14ac:dyDescent="0.2">
      <c r="A46" s="15">
        <v>45</v>
      </c>
      <c r="B46" s="15">
        <v>13</v>
      </c>
    </row>
  </sheetData>
  <phoneticPr fontId="2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Process Map</vt:lpstr>
      <vt:lpstr>Historical Order Fill Time</vt:lpstr>
      <vt:lpstr>Special Study Group 50</vt:lpstr>
      <vt:lpstr>Cause Analysis</vt:lpstr>
      <vt:lpstr>Verification</vt:lpstr>
    </vt:vector>
  </TitlesOfParts>
  <Company>OSAT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khammett</dc:creator>
  <cp:lastModifiedBy>Varun Reddy Aimalla</cp:lastModifiedBy>
  <dcterms:created xsi:type="dcterms:W3CDTF">2006-08-25T15:00:45Z</dcterms:created>
  <dcterms:modified xsi:type="dcterms:W3CDTF">2016-06-09T21:04:10Z</dcterms:modified>
</cp:coreProperties>
</file>