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Shelter/Desktop/"/>
    </mc:Choice>
  </mc:AlternateContent>
  <bookViews>
    <workbookView xWindow="0" yWindow="460" windowWidth="28800" windowHeight="15520" tabRatio="500" activeTab="1"/>
  </bookViews>
  <sheets>
    <sheet name="TABLE 1" sheetId="1" r:id="rId1"/>
    <sheet name="real GDP &amp; Current account" sheetId="7" r:id="rId2"/>
    <sheet name="GDP GROWTH" sheetId="6" r:id="rId3"/>
    <sheet name="Gov debt" sheetId="2" r:id="rId4"/>
    <sheet name="Equity" sheetId="3" r:id="rId5"/>
    <sheet name="CPI &amp; E" sheetId="4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0" i="1" l="1"/>
  <c r="J20" i="1"/>
  <c r="K20" i="1"/>
  <c r="L20" i="1"/>
  <c r="M20" i="1"/>
  <c r="N20" i="1"/>
  <c r="O20" i="1"/>
  <c r="P20" i="1"/>
  <c r="Q20" i="1"/>
  <c r="F20" i="1"/>
  <c r="G20" i="1"/>
  <c r="H20" i="1"/>
  <c r="I20" i="1"/>
  <c r="E20" i="1"/>
  <c r="D20" i="1"/>
  <c r="O17" i="1"/>
  <c r="P17" i="1"/>
  <c r="Q17" i="1"/>
  <c r="R17" i="1"/>
  <c r="I17" i="1"/>
  <c r="J17" i="1"/>
  <c r="K17" i="1"/>
  <c r="L17" i="1"/>
  <c r="M17" i="1"/>
  <c r="N17" i="1"/>
  <c r="F17" i="1"/>
  <c r="G17" i="1"/>
  <c r="H17" i="1"/>
  <c r="E17" i="1"/>
  <c r="D17" i="1"/>
  <c r="O13" i="1"/>
  <c r="D13" i="1"/>
  <c r="O14" i="1"/>
  <c r="P13" i="1"/>
  <c r="P14" i="1"/>
  <c r="Q13" i="1"/>
  <c r="Q14" i="1"/>
  <c r="R13" i="1"/>
  <c r="R14" i="1"/>
  <c r="L13" i="1"/>
  <c r="L14" i="1"/>
  <c r="M13" i="1"/>
  <c r="M14" i="1"/>
  <c r="N13" i="1"/>
  <c r="N14" i="1"/>
  <c r="I13" i="1"/>
  <c r="I14" i="1"/>
  <c r="J13" i="1"/>
  <c r="J14" i="1"/>
  <c r="K13" i="1"/>
  <c r="K14" i="1"/>
  <c r="G13" i="1"/>
  <c r="G14" i="1"/>
  <c r="H13" i="1"/>
  <c r="H14" i="1"/>
  <c r="F13" i="1"/>
  <c r="F14" i="1"/>
  <c r="E13" i="1"/>
  <c r="E14" i="1"/>
  <c r="D14" i="1"/>
</calcChain>
</file>

<file path=xl/sharedStrings.xml><?xml version="1.0" encoding="utf-8"?>
<sst xmlns="http://schemas.openxmlformats.org/spreadsheetml/2006/main" count="59" uniqueCount="33">
  <si>
    <t>Singapore</t>
  </si>
  <si>
    <t>Official exchange rate (LCU per US$, period average)</t>
  </si>
  <si>
    <t>PA.NUS.FCRF</t>
  </si>
  <si>
    <t>GDP growth (annual %)</t>
  </si>
  <si>
    <t>NY.GDP.MKTP.KD.ZG</t>
  </si>
  <si>
    <t>Current account balance (% of GDP)</t>
  </si>
  <si>
    <t>BN.CAB.XOKA.GD.ZS</t>
  </si>
  <si>
    <t>United States</t>
  </si>
  <si>
    <t>Current account balance (BoP, current US$)</t>
  </si>
  <si>
    <t>BN.CAB.XOKA.CD</t>
  </si>
  <si>
    <t>S&amp;P Global Equity Indices (annual % change)</t>
  </si>
  <si>
    <t>CM.MKT.INDX.ZG</t>
  </si>
  <si>
    <t>Central government debt, total (% of GDP)</t>
  </si>
  <si>
    <t>GC.DOD.TOTL.GD.ZS</t>
  </si>
  <si>
    <t>..</t>
  </si>
  <si>
    <t>Consumer price index (2010 = 100)</t>
  </si>
  <si>
    <t>FP.CPI.TOTL</t>
  </si>
  <si>
    <t>Series Code</t>
  </si>
  <si>
    <t>Series Name</t>
  </si>
  <si>
    <t>Country Name</t>
  </si>
  <si>
    <t>Both</t>
    <phoneticPr fontId="1" type="noConversion"/>
  </si>
  <si>
    <t>Both</t>
    <phoneticPr fontId="1" type="noConversion"/>
  </si>
  <si>
    <t>Exchange rate index</t>
    <phoneticPr fontId="1" type="noConversion"/>
  </si>
  <si>
    <t>ratio singapore /US CPI</t>
    <phoneticPr fontId="1" type="noConversion"/>
  </si>
  <si>
    <t>Index of price ratio</t>
    <phoneticPr fontId="1" type="noConversion"/>
  </si>
  <si>
    <t>GC.DOD.TOTL.GD.ZS</t>
    <phoneticPr fontId="1" type="noConversion"/>
  </si>
  <si>
    <t>Exports of goods and services (% of GDP)</t>
  </si>
  <si>
    <t>NE.EXP.GNFS.ZS</t>
  </si>
  <si>
    <t>Imports of goods and services (% of GDP)</t>
  </si>
  <si>
    <t>NE.IMP.GNFS.ZS</t>
  </si>
  <si>
    <t>Current account balance (% of GDP)</t>
    <phoneticPr fontId="1" type="noConversion"/>
  </si>
  <si>
    <t xml:space="preserve">GDP per capita (constant LCU) </t>
    <phoneticPr fontId="1" type="noConversion"/>
  </si>
  <si>
    <t>NY.GDP.PCAP.KN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</si>
</sst>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">
    <xf numFmtId="0" fontId="0" fillId="0" borderId="0" xfId="0"/>
  </cellXfs>
  <cellStyles count="21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Relationship Id="rId3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Relationship Id="rId3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Relationship Id="rId3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Relationship Id="rId3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Singapore GDP per capita (constant LCU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0791160676045201"/>
          <c:y val="0.115342387570681"/>
          <c:w val="0.682683095575396"/>
          <c:h val="0.822791734925752"/>
        </c:manualLayout>
      </c:layout>
      <c:lineChart>
        <c:grouping val="standard"/>
        <c:varyColors val="0"/>
        <c:ser>
          <c:idx val="0"/>
          <c:order val="0"/>
          <c:tx>
            <c:strRef>
              <c:f>'TABLE 1'!$A$2:$C$2</c:f>
              <c:strCache>
                <c:ptCount val="3"/>
                <c:pt idx="0">
                  <c:v>Singapore</c:v>
                </c:pt>
                <c:pt idx="1">
                  <c:v>GDP per capita (constant LCU) </c:v>
                </c:pt>
                <c:pt idx="2">
                  <c:v>NY.GDP.PCAP.KN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'TABLE 1'!$D$1:$R$1</c:f>
              <c:numCache>
                <c:formatCode>General</c:formatCode>
                <c:ptCount val="1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  <c:pt idx="13">
                  <c:v>2014.0</c:v>
                </c:pt>
                <c:pt idx="14">
                  <c:v>2015.0</c:v>
                </c:pt>
              </c:numCache>
            </c:numRef>
          </c:cat>
          <c:val>
            <c:numRef>
              <c:f>'TABLE 1'!$D$2:$R$2</c:f>
              <c:numCache>
                <c:formatCode>General</c:formatCode>
                <c:ptCount val="15"/>
                <c:pt idx="0">
                  <c:v>43893.71031306821</c:v>
                </c:pt>
                <c:pt idx="1">
                  <c:v>45326.81186316887</c:v>
                </c:pt>
                <c:pt idx="2">
                  <c:v>48040.37886413666</c:v>
                </c:pt>
                <c:pt idx="3">
                  <c:v>51973.08926277712</c:v>
                </c:pt>
                <c:pt idx="4">
                  <c:v>54567.62472918086</c:v>
                </c:pt>
                <c:pt idx="5">
                  <c:v>57572.27587350742</c:v>
                </c:pt>
                <c:pt idx="6">
                  <c:v>60254.75313924796</c:v>
                </c:pt>
                <c:pt idx="7">
                  <c:v>58153.41418639846</c:v>
                </c:pt>
                <c:pt idx="8">
                  <c:v>56085.2542910149</c:v>
                </c:pt>
                <c:pt idx="9">
                  <c:v>63497.7580065286</c:v>
                </c:pt>
                <c:pt idx="10">
                  <c:v>66047.86013355742</c:v>
                </c:pt>
                <c:pt idx="11">
                  <c:v>66812.46290544246</c:v>
                </c:pt>
                <c:pt idx="12">
                  <c:v>68812.90096500161</c:v>
                </c:pt>
                <c:pt idx="13">
                  <c:v>70139.55365938026</c:v>
                </c:pt>
                <c:pt idx="14">
                  <c:v>70704.40082948479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9290080"/>
        <c:axId val="-2125953872"/>
      </c:lineChart>
      <c:catAx>
        <c:axId val="-212929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25953872"/>
        <c:crosses val="autoZero"/>
        <c:auto val="1"/>
        <c:lblAlgn val="ctr"/>
        <c:lblOffset val="100"/>
        <c:noMultiLvlLbl val="0"/>
      </c:catAx>
      <c:valAx>
        <c:axId val="-212595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2929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1785638281701"/>
          <c:y val="0.324701580087724"/>
          <c:w val="0.328214345125873"/>
          <c:h val="0.0690828665922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Singapore Current account balance (% of GDP)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0387479151312982"/>
          <c:y val="0.117873907736842"/>
          <c:w val="0.677081313111723"/>
          <c:h val="0.829876327187497"/>
        </c:manualLayout>
      </c:layout>
      <c:lineChart>
        <c:grouping val="standard"/>
        <c:varyColors val="0"/>
        <c:ser>
          <c:idx val="0"/>
          <c:order val="0"/>
          <c:tx>
            <c:strRef>
              <c:f>'TABLE 1'!$A$4:$C$4</c:f>
              <c:strCache>
                <c:ptCount val="3"/>
                <c:pt idx="0">
                  <c:v>Singapore</c:v>
                </c:pt>
                <c:pt idx="1">
                  <c:v>Current account balance (% of GDP)</c:v>
                </c:pt>
                <c:pt idx="2">
                  <c:v>BN.CAB.XOKA.GD.ZS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'TABLE 1'!$D$1:$R$1</c:f>
              <c:numCache>
                <c:formatCode>General</c:formatCode>
                <c:ptCount val="1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  <c:pt idx="13">
                  <c:v>2014.0</c:v>
                </c:pt>
                <c:pt idx="14">
                  <c:v>2015.0</c:v>
                </c:pt>
              </c:numCache>
            </c:numRef>
          </c:cat>
          <c:val>
            <c:numRef>
              <c:f>'TABLE 1'!$D$4:$R$4</c:f>
              <c:numCache>
                <c:formatCode>General</c:formatCode>
                <c:ptCount val="15"/>
                <c:pt idx="0">
                  <c:v>13.85819429347248</c:v>
                </c:pt>
                <c:pt idx="1">
                  <c:v>13.4896787865804</c:v>
                </c:pt>
                <c:pt idx="2">
                  <c:v>22.85309425654604</c:v>
                </c:pt>
                <c:pt idx="3">
                  <c:v>18.20685898594556</c:v>
                </c:pt>
                <c:pt idx="4">
                  <c:v>22.07954314678302</c:v>
                </c:pt>
                <c:pt idx="5">
                  <c:v>25.15743419865128</c:v>
                </c:pt>
                <c:pt idx="6">
                  <c:v>26.10380604768098</c:v>
                </c:pt>
                <c:pt idx="7">
                  <c:v>14.57461541364746</c:v>
                </c:pt>
                <c:pt idx="8">
                  <c:v>16.97400805683419</c:v>
                </c:pt>
                <c:pt idx="9">
                  <c:v>23.80983031238071</c:v>
                </c:pt>
                <c:pt idx="10">
                  <c:v>22.81665953776252</c:v>
                </c:pt>
                <c:pt idx="11">
                  <c:v>18.09621759869356</c:v>
                </c:pt>
                <c:pt idx="12">
                  <c:v>17.90640610404232</c:v>
                </c:pt>
                <c:pt idx="13">
                  <c:v>17.46913735673769</c:v>
                </c:pt>
                <c:pt idx="14">
                  <c:v>19.78617693077702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786032"/>
        <c:axId val="-2047768288"/>
      </c:lineChart>
      <c:catAx>
        <c:axId val="211878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047768288"/>
        <c:crosses val="autoZero"/>
        <c:auto val="1"/>
        <c:lblAlgn val="ctr"/>
        <c:lblOffset val="100"/>
        <c:noMultiLvlLbl val="0"/>
      </c:catAx>
      <c:valAx>
        <c:axId val="-204776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1878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8959537572254"/>
          <c:y val="0.246780078416124"/>
          <c:w val="0.3088013136289"/>
          <c:h val="0.0728734216864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GDP growth</a:t>
            </a:r>
            <a:r>
              <a:rPr lang="en-US" altLang="zh-CN" baseline="0"/>
              <a:t> rate US VS Singapore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0623698988768536"/>
          <c:y val="0.0761380831515525"/>
          <c:w val="0.658004416643351"/>
          <c:h val="0.901204862265543"/>
        </c:manualLayout>
      </c:layout>
      <c:lineChart>
        <c:grouping val="stacked"/>
        <c:varyColors val="0"/>
        <c:ser>
          <c:idx val="0"/>
          <c:order val="0"/>
          <c:tx>
            <c:strRef>
              <c:f>'TABLE 1'!$A$3:$C$3</c:f>
              <c:strCache>
                <c:ptCount val="3"/>
                <c:pt idx="0">
                  <c:v>Singapore</c:v>
                </c:pt>
                <c:pt idx="1">
                  <c:v>GDP growth (annual %)</c:v>
                </c:pt>
                <c:pt idx="2">
                  <c:v>NY.GDP.MKTP.KD.ZG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'TABLE 1'!$D$1:$R$1</c:f>
              <c:numCache>
                <c:formatCode>General</c:formatCode>
                <c:ptCount val="1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  <c:pt idx="13">
                  <c:v>2014.0</c:v>
                </c:pt>
                <c:pt idx="14">
                  <c:v>2015.0</c:v>
                </c:pt>
              </c:numCache>
            </c:numRef>
          </c:cat>
          <c:val>
            <c:numRef>
              <c:f>'TABLE 1'!$D$3:$R$3</c:f>
              <c:numCache>
                <c:formatCode>General</c:formatCode>
                <c:ptCount val="15"/>
                <c:pt idx="0">
                  <c:v>-0.95229006592902</c:v>
                </c:pt>
                <c:pt idx="1">
                  <c:v>4.21168655203607</c:v>
                </c:pt>
                <c:pt idx="2">
                  <c:v>4.43532814708172</c:v>
                </c:pt>
                <c:pt idx="3">
                  <c:v>9.549175476457123</c:v>
                </c:pt>
                <c:pt idx="4">
                  <c:v>7.489157458818681</c:v>
                </c:pt>
                <c:pt idx="5">
                  <c:v>8.860196114231698</c:v>
                </c:pt>
                <c:pt idx="6">
                  <c:v>9.111527147562384</c:v>
                </c:pt>
                <c:pt idx="7">
                  <c:v>1.787620228084762</c:v>
                </c:pt>
                <c:pt idx="8">
                  <c:v>-0.603388298367534</c:v>
                </c:pt>
                <c:pt idx="9">
                  <c:v>15.24037703594152</c:v>
                </c:pt>
                <c:pt idx="10">
                  <c:v>6.207448727529496</c:v>
                </c:pt>
                <c:pt idx="11">
                  <c:v>3.67013609485602</c:v>
                </c:pt>
                <c:pt idx="12">
                  <c:v>4.675477619972</c:v>
                </c:pt>
                <c:pt idx="13">
                  <c:v>3.260015288050582</c:v>
                </c:pt>
                <c:pt idx="14">
                  <c:v>2.008372345195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'TABLE 1'!$A$5:$C$5</c:f>
              <c:strCache>
                <c:ptCount val="3"/>
                <c:pt idx="0">
                  <c:v>United States</c:v>
                </c:pt>
                <c:pt idx="1">
                  <c:v>GDP growth (annual %)</c:v>
                </c:pt>
                <c:pt idx="2">
                  <c:v>NY.GDP.MKTP.KD.ZG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cat>
            <c:numRef>
              <c:f>'TABLE 1'!$D$1:$R$1</c:f>
              <c:numCache>
                <c:formatCode>General</c:formatCode>
                <c:ptCount val="1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  <c:pt idx="13">
                  <c:v>2014.0</c:v>
                </c:pt>
                <c:pt idx="14">
                  <c:v>2015.0</c:v>
                </c:pt>
              </c:numCache>
            </c:numRef>
          </c:cat>
          <c:val>
            <c:numRef>
              <c:f>'TABLE 1'!$D$5:$R$5</c:f>
              <c:numCache>
                <c:formatCode>General</c:formatCode>
                <c:ptCount val="15"/>
                <c:pt idx="0">
                  <c:v>0.975981833932124</c:v>
                </c:pt>
                <c:pt idx="1">
                  <c:v>1.786127687455519</c:v>
                </c:pt>
                <c:pt idx="2">
                  <c:v>2.806775956480934</c:v>
                </c:pt>
                <c:pt idx="3">
                  <c:v>3.785742849694444</c:v>
                </c:pt>
                <c:pt idx="4">
                  <c:v>3.345216063348772</c:v>
                </c:pt>
                <c:pt idx="5">
                  <c:v>2.666625826122001</c:v>
                </c:pt>
                <c:pt idx="6">
                  <c:v>1.778570239652893</c:v>
                </c:pt>
                <c:pt idx="7">
                  <c:v>-0.291621458693953</c:v>
                </c:pt>
                <c:pt idx="8">
                  <c:v>-2.775529574168075</c:v>
                </c:pt>
                <c:pt idx="9">
                  <c:v>2.531920616163148</c:v>
                </c:pt>
                <c:pt idx="10">
                  <c:v>1.601454672471391</c:v>
                </c:pt>
                <c:pt idx="11">
                  <c:v>2.224030853857144</c:v>
                </c:pt>
                <c:pt idx="12">
                  <c:v>1.489524949208558</c:v>
                </c:pt>
                <c:pt idx="13">
                  <c:v>2.427795636102203</c:v>
                </c:pt>
                <c:pt idx="14">
                  <c:v>2.425970526457831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360464"/>
        <c:axId val="2137608720"/>
      </c:lineChart>
      <c:catAx>
        <c:axId val="213736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7608720"/>
        <c:crosses val="autoZero"/>
        <c:auto val="1"/>
        <c:lblAlgn val="ctr"/>
        <c:lblOffset val="100"/>
        <c:noMultiLvlLbl val="0"/>
      </c:catAx>
      <c:valAx>
        <c:axId val="213760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736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841320596347"/>
          <c:y val="0.332546526431879"/>
          <c:w val="0.297392181941724"/>
          <c:h val="0.124742249649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portrait" horizontalDpi="0" verticalDpi="0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Singapore Central government debt(% of GDP)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'TABLE 1'!$A$8:$B$8</c:f>
              <c:strCache>
                <c:ptCount val="2"/>
                <c:pt idx="0">
                  <c:v>Singapore</c:v>
                </c:pt>
                <c:pt idx="1">
                  <c:v>Central government debt, total (% of GDP)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'TABLE 1'!$D$1:$R$1</c:f>
              <c:numCache>
                <c:formatCode>General</c:formatCode>
                <c:ptCount val="1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  <c:pt idx="13">
                  <c:v>2014.0</c:v>
                </c:pt>
                <c:pt idx="14">
                  <c:v>2015.0</c:v>
                </c:pt>
              </c:numCache>
            </c:numRef>
          </c:cat>
          <c:val>
            <c:numRef>
              <c:f>'TABLE 1'!$D$8:$O$8</c:f>
              <c:numCache>
                <c:formatCode>General</c:formatCode>
                <c:ptCount val="12"/>
                <c:pt idx="0">
                  <c:v>94.47154258095528</c:v>
                </c:pt>
                <c:pt idx="1">
                  <c:v>107.0224789057152</c:v>
                </c:pt>
                <c:pt idx="2">
                  <c:v>109.311000628418</c:v>
                </c:pt>
                <c:pt idx="3">
                  <c:v>102.53391813017</c:v>
                </c:pt>
                <c:pt idx="4">
                  <c:v>95.25731584258327</c:v>
                </c:pt>
                <c:pt idx="5">
                  <c:v>83.30444780377711</c:v>
                </c:pt>
                <c:pt idx="6">
                  <c:v>77.68853654454307</c:v>
                </c:pt>
                <c:pt idx="7">
                  <c:v>97.10515904822551</c:v>
                </c:pt>
                <c:pt idx="8">
                  <c:v>107.3365778359025</c:v>
                </c:pt>
                <c:pt idx="9">
                  <c:v>102.9034210393252</c:v>
                </c:pt>
                <c:pt idx="10">
                  <c:v>106.3576593206287</c:v>
                </c:pt>
                <c:pt idx="11">
                  <c:v>109.9970401024623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079968"/>
        <c:axId val="-2125835968"/>
      </c:lineChart>
      <c:catAx>
        <c:axId val="213707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25835968"/>
        <c:crosses val="autoZero"/>
        <c:auto val="1"/>
        <c:lblAlgn val="ctr"/>
        <c:lblOffset val="100"/>
        <c:noMultiLvlLbl val="0"/>
      </c:catAx>
      <c:valAx>
        <c:axId val="-212583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70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portrait" horizontalDpi="0" verticalDpi="0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rPr>
              <a:t>Equity</a:t>
            </a:r>
            <a:r>
              <a:rPr lang="en-US" altLang="zh-CN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rPr>
              <a:t> Indices Singapore and US</a:t>
            </a:r>
            <a:endParaRPr lang="zh-CN" altLang="en-US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0285948338193346"/>
          <c:y val="0.0689598689598689"/>
          <c:w val="0.675512128844641"/>
          <c:h val="0.90974610974611"/>
        </c:manualLayout>
      </c:layout>
      <c:lineChart>
        <c:grouping val="standard"/>
        <c:varyColors val="0"/>
        <c:ser>
          <c:idx val="0"/>
          <c:order val="0"/>
          <c:tx>
            <c:strRef>
              <c:f>'TABLE 1'!$A$7:$C$7</c:f>
              <c:strCache>
                <c:ptCount val="3"/>
                <c:pt idx="0">
                  <c:v>Singapore</c:v>
                </c:pt>
                <c:pt idx="1">
                  <c:v>S&amp;P Global Equity Indices (annual % change)</c:v>
                </c:pt>
                <c:pt idx="2">
                  <c:v>CM.MKT.INDX.ZG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'TABLE 1'!$D$1:$R$1</c:f>
              <c:numCache>
                <c:formatCode>General</c:formatCode>
                <c:ptCount val="1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  <c:pt idx="13">
                  <c:v>2014.0</c:v>
                </c:pt>
                <c:pt idx="14">
                  <c:v>2015.0</c:v>
                </c:pt>
              </c:numCache>
            </c:numRef>
          </c:cat>
          <c:val>
            <c:numRef>
              <c:f>'TABLE 1'!$D$7:$S$7</c:f>
              <c:numCache>
                <c:formatCode>General</c:formatCode>
                <c:ptCount val="16"/>
                <c:pt idx="0">
                  <c:v>-15.403687468677</c:v>
                </c:pt>
                <c:pt idx="1">
                  <c:v>-21.60623880080185</c:v>
                </c:pt>
                <c:pt idx="2">
                  <c:v>37.27260753120929</c:v>
                </c:pt>
                <c:pt idx="3">
                  <c:v>14.57228230792418</c:v>
                </c:pt>
                <c:pt idx="4">
                  <c:v>9.967186044721397</c:v>
                </c:pt>
                <c:pt idx="5">
                  <c:v>39.87936394134201</c:v>
                </c:pt>
                <c:pt idx="6">
                  <c:v>25.97109910512376</c:v>
                </c:pt>
                <c:pt idx="7">
                  <c:v>-52.94643582156275</c:v>
                </c:pt>
                <c:pt idx="8">
                  <c:v>76.7498478393183</c:v>
                </c:pt>
                <c:pt idx="9">
                  <c:v>18.43888326483556</c:v>
                </c:pt>
                <c:pt idx="10">
                  <c:v>-21.1514394567164</c:v>
                </c:pt>
                <c:pt idx="11">
                  <c:v>28.8851496638034</c:v>
                </c:pt>
                <c:pt idx="12">
                  <c:v>-2.97623684203576</c:v>
                </c:pt>
                <c:pt idx="13">
                  <c:v>-1.06345769231789</c:v>
                </c:pt>
                <c:pt idx="14">
                  <c:v>-18.8619710546784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'TABLE 1'!$A$10:$C$10</c:f>
              <c:strCache>
                <c:ptCount val="3"/>
                <c:pt idx="0">
                  <c:v>United States</c:v>
                </c:pt>
                <c:pt idx="1">
                  <c:v>S&amp;P Global Equity Indices (annual % change)</c:v>
                </c:pt>
                <c:pt idx="2">
                  <c:v>CM.MKT.INDX.ZG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'TABLE 1'!$D$1:$R$1</c:f>
              <c:numCache>
                <c:formatCode>General</c:formatCode>
                <c:ptCount val="1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  <c:pt idx="13">
                  <c:v>2014.0</c:v>
                </c:pt>
                <c:pt idx="14">
                  <c:v>2015.0</c:v>
                </c:pt>
              </c:numCache>
            </c:numRef>
          </c:cat>
          <c:val>
            <c:numRef>
              <c:f>'TABLE 1'!$D$10:$S$10</c:f>
              <c:numCache>
                <c:formatCode>General</c:formatCode>
                <c:ptCount val="16"/>
                <c:pt idx="0">
                  <c:v>-13.0424558734511</c:v>
                </c:pt>
                <c:pt idx="1">
                  <c:v>-23.36624923135187</c:v>
                </c:pt>
                <c:pt idx="2">
                  <c:v>26.38003710277697</c:v>
                </c:pt>
                <c:pt idx="3">
                  <c:v>8.993539541034657</c:v>
                </c:pt>
                <c:pt idx="4">
                  <c:v>3.001582369361544</c:v>
                </c:pt>
                <c:pt idx="5">
                  <c:v>13.61920011124102</c:v>
                </c:pt>
                <c:pt idx="6">
                  <c:v>3.529201947556082</c:v>
                </c:pt>
                <c:pt idx="7">
                  <c:v>-38.48525633401382</c:v>
                </c:pt>
                <c:pt idx="8">
                  <c:v>23.45381731891842</c:v>
                </c:pt>
                <c:pt idx="9">
                  <c:v>12.78207915944036</c:v>
                </c:pt>
                <c:pt idx="10">
                  <c:v>-0.00247952856932132</c:v>
                </c:pt>
                <c:pt idx="11">
                  <c:v>13.40569</c:v>
                </c:pt>
                <c:pt idx="12">
                  <c:v>29.60125</c:v>
                </c:pt>
                <c:pt idx="13">
                  <c:v>11.3906381873661</c:v>
                </c:pt>
                <c:pt idx="14">
                  <c:v>-0.726601583369757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47858240"/>
        <c:axId val="-2046956880"/>
      </c:lineChart>
      <c:catAx>
        <c:axId val="-20478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046956880"/>
        <c:crosses val="autoZero"/>
        <c:auto val="1"/>
        <c:lblAlgn val="ctr"/>
        <c:lblOffset val="100"/>
        <c:noMultiLvlLbl val="0"/>
      </c:catAx>
      <c:valAx>
        <c:axId val="-204695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04785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916246215943"/>
          <c:y val="0.377590202944534"/>
          <c:w val="0.309011099899092"/>
          <c:h val="0.1729113222026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portrait" horizontalDpi="0" verticalDpi="0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CPI</a:t>
            </a:r>
            <a:r>
              <a:rPr lang="en-US" altLang="zh-CN" baseline="0"/>
              <a:t> Ratio and  Exchange rate for US and Singapore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 1'!$B$14</c:f>
              <c:strCache>
                <c:ptCount val="1"/>
                <c:pt idx="0">
                  <c:v>Index of price ratio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'TABLE 1'!$D$1:$R$1</c:f>
              <c:numCache>
                <c:formatCode>General</c:formatCode>
                <c:ptCount val="1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  <c:pt idx="13">
                  <c:v>2014.0</c:v>
                </c:pt>
                <c:pt idx="14">
                  <c:v>2015.0</c:v>
                </c:pt>
              </c:numCache>
            </c:numRef>
          </c:cat>
          <c:val>
            <c:numRef>
              <c:f>'TABLE 1'!$D$14:$R$14</c:f>
              <c:numCache>
                <c:formatCode>General</c:formatCode>
                <c:ptCount val="15"/>
                <c:pt idx="0">
                  <c:v>100.0</c:v>
                </c:pt>
                <c:pt idx="1">
                  <c:v>98.05316886443384</c:v>
                </c:pt>
                <c:pt idx="2">
                  <c:v>96.3636399592837</c:v>
                </c:pt>
                <c:pt idx="3">
                  <c:v>95.41151239130348</c:v>
                </c:pt>
                <c:pt idx="4">
                  <c:v>92.67295399573081</c:v>
                </c:pt>
                <c:pt idx="5">
                  <c:v>90.69335052974137</c:v>
                </c:pt>
                <c:pt idx="6">
                  <c:v>90.02537781939265</c:v>
                </c:pt>
                <c:pt idx="7">
                  <c:v>92.34841487383254</c:v>
                </c:pt>
                <c:pt idx="8">
                  <c:v>93.23735189714155</c:v>
                </c:pt>
                <c:pt idx="9">
                  <c:v>94.30141360042673</c:v>
                </c:pt>
                <c:pt idx="10">
                  <c:v>96.21755405840065</c:v>
                </c:pt>
                <c:pt idx="11">
                  <c:v>98.53587143548113</c:v>
                </c:pt>
                <c:pt idx="12">
                  <c:v>99.4231546210709</c:v>
                </c:pt>
                <c:pt idx="13">
                  <c:v>98.82427875298372</c:v>
                </c:pt>
                <c:pt idx="14">
                  <c:v>98.21364932030836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'TABLE 1'!$B$17</c:f>
              <c:strCache>
                <c:ptCount val="1"/>
                <c:pt idx="0">
                  <c:v>Exchange rate index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'TABLE 1'!$D$1:$R$1</c:f>
              <c:numCache>
                <c:formatCode>General</c:formatCode>
                <c:ptCount val="1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  <c:pt idx="13">
                  <c:v>2014.0</c:v>
                </c:pt>
                <c:pt idx="14">
                  <c:v>2015.0</c:v>
                </c:pt>
              </c:numCache>
            </c:numRef>
          </c:cat>
          <c:val>
            <c:numRef>
              <c:f>'TABLE 1'!$D$17:$R$17</c:f>
              <c:numCache>
                <c:formatCode>General</c:formatCode>
                <c:ptCount val="15"/>
                <c:pt idx="0">
                  <c:v>100.0</c:v>
                </c:pt>
                <c:pt idx="1">
                  <c:v>99.93669964703406</c:v>
                </c:pt>
                <c:pt idx="2">
                  <c:v>97.23510941752029</c:v>
                </c:pt>
                <c:pt idx="3">
                  <c:v>94.33538582751122</c:v>
                </c:pt>
                <c:pt idx="4">
                  <c:v>92.8937098239264</c:v>
                </c:pt>
                <c:pt idx="5">
                  <c:v>88.68188758768893</c:v>
                </c:pt>
                <c:pt idx="6">
                  <c:v>84.11468107738055</c:v>
                </c:pt>
                <c:pt idx="7">
                  <c:v>78.96651592717788</c:v>
                </c:pt>
                <c:pt idx="8">
                  <c:v>81.17968677843415</c:v>
                </c:pt>
                <c:pt idx="9">
                  <c:v>76.1004191962388</c:v>
                </c:pt>
                <c:pt idx="10">
                  <c:v>70.19925670370159</c:v>
                </c:pt>
                <c:pt idx="11">
                  <c:v>69.74719599177326</c:v>
                </c:pt>
                <c:pt idx="12">
                  <c:v>69.83782365851854</c:v>
                </c:pt>
                <c:pt idx="13">
                  <c:v>70.71686603254689</c:v>
                </c:pt>
                <c:pt idx="14">
                  <c:v>76.73202742054084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09164224"/>
        <c:axId val="-2128704176"/>
      </c:lineChart>
      <c:catAx>
        <c:axId val="-21091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28704176"/>
        <c:crosses val="autoZero"/>
        <c:auto val="1"/>
        <c:lblAlgn val="ctr"/>
        <c:lblOffset val="100"/>
        <c:noMultiLvlLbl val="0"/>
      </c:catAx>
      <c:valAx>
        <c:axId val="-21287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0916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2259343462349"/>
          <c:y val="0.22140630781808"/>
          <c:w val="0.187787604894459"/>
          <c:h val="0.0980945742437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609600</xdr:colOff>
      <xdr:row>24</xdr:row>
      <xdr:rowOff>6350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19</xdr:col>
      <xdr:colOff>304800</xdr:colOff>
      <xdr:row>22</xdr:row>
      <xdr:rowOff>158750</xdr:rowOff>
    </xdr:to>
    <xdr:graphicFrame macro="">
      <xdr:nvGraphicFramePr>
        <xdr:cNvPr id="4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101600</xdr:colOff>
      <xdr:row>30</xdr:row>
      <xdr:rowOff>69850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0.77538</cdr:x>
      <cdr:y>0.51596</cdr:y>
    </cdr:from>
    <cdr:to>
      <cdr:x>0.97589</cdr:x>
      <cdr:y>0.86818</cdr:y>
    </cdr:to>
    <cdr:sp macro="" textlink="">
      <cdr:nvSpPr>
        <cdr:cNvPr id="2" name="文本框 1"/>
        <cdr:cNvSpPr txBox="1"/>
      </cdr:nvSpPr>
      <cdr:spPr>
        <a:xfrm xmlns:a="http://schemas.openxmlformats.org/drawingml/2006/main">
          <a:off x="7759700" y="3181350"/>
          <a:ext cx="2006600" cy="2171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zh-CN" altLang="en-US" sz="1100"/>
        </a:p>
      </cdr:txBody>
    </cdr:sp>
  </cdr:relSizeAnchor>
  <cdr:relSizeAnchor xmlns:cdr="http://schemas.openxmlformats.org/drawingml/2006/chartDrawing">
    <cdr:from>
      <cdr:x>0.73858</cdr:x>
      <cdr:y>0.51802</cdr:y>
    </cdr:from>
    <cdr:to>
      <cdr:x>0.93782</cdr:x>
      <cdr:y>0.81256</cdr:y>
    </cdr:to>
    <cdr:sp macro="" textlink="">
      <cdr:nvSpPr>
        <cdr:cNvPr id="8" name="文本框 7"/>
        <cdr:cNvSpPr txBox="1"/>
      </cdr:nvSpPr>
      <cdr:spPr>
        <a:xfrm xmlns:a="http://schemas.openxmlformats.org/drawingml/2006/main">
          <a:off x="7391400" y="3194050"/>
          <a:ext cx="1993900" cy="1816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1200">
              <a:latin typeface="Times New Roman" charset="0"/>
              <a:ea typeface="Times New Roman" charset="0"/>
              <a:cs typeface="Times New Roman" charset="0"/>
            </a:rPr>
            <a:t>Data from datebase: World</a:t>
          </a:r>
          <a:r>
            <a:rPr lang="en-US" altLang="zh-CN" sz="1200" baseline="0">
              <a:latin typeface="Times New Roman" charset="0"/>
              <a:ea typeface="Times New Roman" charset="0"/>
              <a:cs typeface="Times New Roman" charset="0"/>
            </a:rPr>
            <a:t> development Indicators Series: NY.GDP.MKTP.KD.ZG   and </a:t>
          </a:r>
          <a:r>
            <a:rPr lang="en-US" altLang="zh-CN" sz="1200">
              <a:latin typeface="Times New Roman" charset="0"/>
              <a:ea typeface="Times New Roman" charset="0"/>
              <a:cs typeface="Times New Roman" charset="0"/>
            </a:rPr>
            <a:t>NY.GDP.MKTP.KD.ZG </a:t>
          </a:r>
          <a:endParaRPr lang="zh-CN" altLang="en-US" sz="1200">
            <a:latin typeface="Times New Roman" charset="0"/>
            <a:ea typeface="Times New Roman" charset="0"/>
            <a:cs typeface="Times New Roman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25400</xdr:rowOff>
    </xdr:from>
    <xdr:to>
      <xdr:col>16</xdr:col>
      <xdr:colOff>444500</xdr:colOff>
      <xdr:row>29</xdr:row>
      <xdr:rowOff>76200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0.75962</cdr:x>
      <cdr:y>0.6022</cdr:y>
    </cdr:from>
    <cdr:to>
      <cdr:x>0.94054</cdr:x>
      <cdr:y>0.86686</cdr:y>
    </cdr:to>
    <cdr:sp macro="" textlink="">
      <cdr:nvSpPr>
        <cdr:cNvPr id="2" name="文本框 1"/>
        <cdr:cNvSpPr txBox="1"/>
      </cdr:nvSpPr>
      <cdr:spPr>
        <a:xfrm xmlns:a="http://schemas.openxmlformats.org/drawingml/2006/main">
          <a:off x="9743589" y="3334497"/>
          <a:ext cx="2320660" cy="1465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1200">
              <a:latin typeface="Times New Roman" charset="0"/>
              <a:ea typeface="Times New Roman" charset="0"/>
              <a:cs typeface="Times New Roman" charset="0"/>
            </a:rPr>
            <a:t>Data</a:t>
          </a:r>
          <a:r>
            <a:rPr lang="en-US" altLang="zh-CN" sz="1200" baseline="0">
              <a:latin typeface="Times New Roman" charset="0"/>
              <a:ea typeface="Times New Roman" charset="0"/>
              <a:cs typeface="Times New Roman" charset="0"/>
            </a:rPr>
            <a:t> from data base :World Development Indicators Series : GC.DOD.TOTL.GD.ZS</a:t>
          </a:r>
          <a:endParaRPr lang="zh-CN" altLang="en-US" sz="1200">
            <a:latin typeface="Times New Roman" charset="0"/>
            <a:ea typeface="Times New Roman" charset="0"/>
            <a:cs typeface="Times New Roman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203200</xdr:colOff>
      <xdr:row>39</xdr:row>
      <xdr:rowOff>31750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0.74268</cdr:x>
      <cdr:y>0.59705</cdr:y>
    </cdr:from>
    <cdr:to>
      <cdr:x>0.889</cdr:x>
      <cdr:y>0.86241</cdr:y>
    </cdr:to>
    <cdr:sp macro="" textlink="">
      <cdr:nvSpPr>
        <cdr:cNvPr id="2" name="文本框 1"/>
        <cdr:cNvSpPr txBox="1"/>
      </cdr:nvSpPr>
      <cdr:spPr>
        <a:xfrm xmlns:a="http://schemas.openxmlformats.org/drawingml/2006/main">
          <a:off x="9347200" y="4629150"/>
          <a:ext cx="1841500" cy="2057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zh-CN" altLang="en-US" sz="1100"/>
        </a:p>
      </cdr:txBody>
    </cdr:sp>
  </cdr:relSizeAnchor>
  <cdr:relSizeAnchor xmlns:cdr="http://schemas.openxmlformats.org/drawingml/2006/chartDrawing">
    <cdr:from>
      <cdr:x>0.75177</cdr:x>
      <cdr:y>0.61671</cdr:y>
    </cdr:from>
    <cdr:to>
      <cdr:x>0.89606</cdr:x>
      <cdr:y>0.91155</cdr:y>
    </cdr:to>
    <cdr:sp macro="" textlink="">
      <cdr:nvSpPr>
        <cdr:cNvPr id="3" name="文本框 2"/>
        <cdr:cNvSpPr txBox="1"/>
      </cdr:nvSpPr>
      <cdr:spPr>
        <a:xfrm xmlns:a="http://schemas.openxmlformats.org/drawingml/2006/main">
          <a:off x="9461500" y="4781550"/>
          <a:ext cx="1816100" cy="228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zh-CN" altLang="en-US" sz="1100"/>
        </a:p>
      </cdr:txBody>
    </cdr:sp>
  </cdr:relSizeAnchor>
  <cdr:relSizeAnchor xmlns:cdr="http://schemas.openxmlformats.org/drawingml/2006/chartDrawing">
    <cdr:from>
      <cdr:x>0.76085</cdr:x>
      <cdr:y>0.61835</cdr:y>
    </cdr:from>
    <cdr:to>
      <cdr:x>0.83552</cdr:x>
      <cdr:y>0.81163</cdr:y>
    </cdr:to>
    <cdr:sp macro="" textlink="">
      <cdr:nvSpPr>
        <cdr:cNvPr id="4" name="文本框 3"/>
        <cdr:cNvSpPr txBox="1"/>
      </cdr:nvSpPr>
      <cdr:spPr>
        <a:xfrm xmlns:a="http://schemas.openxmlformats.org/drawingml/2006/main">
          <a:off x="9575800" y="4794250"/>
          <a:ext cx="939800" cy="149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zh-CN" altLang="en-US" sz="1100"/>
        </a:p>
      </cdr:txBody>
    </cdr:sp>
  </cdr:relSizeAnchor>
  <cdr:relSizeAnchor xmlns:cdr="http://schemas.openxmlformats.org/drawingml/2006/chartDrawing">
    <cdr:from>
      <cdr:x>0.73158</cdr:x>
      <cdr:y>0.58231</cdr:y>
    </cdr:from>
    <cdr:to>
      <cdr:x>0.88396</cdr:x>
      <cdr:y>0.79853</cdr:y>
    </cdr:to>
    <cdr:sp macro="" textlink="">
      <cdr:nvSpPr>
        <cdr:cNvPr id="5" name="文本框 4"/>
        <cdr:cNvSpPr txBox="1"/>
      </cdr:nvSpPr>
      <cdr:spPr>
        <a:xfrm xmlns:a="http://schemas.openxmlformats.org/drawingml/2006/main">
          <a:off x="9207500" y="4514850"/>
          <a:ext cx="1917700" cy="1676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zh-CN" altLang="en-US" sz="1100"/>
        </a:p>
      </cdr:txBody>
    </cdr:sp>
  </cdr:relSizeAnchor>
  <cdr:relSizeAnchor xmlns:cdr="http://schemas.openxmlformats.org/drawingml/2006/chartDrawing">
    <cdr:from>
      <cdr:x>0.73562</cdr:x>
      <cdr:y>0.58559</cdr:y>
    </cdr:from>
    <cdr:to>
      <cdr:x>0.96569</cdr:x>
      <cdr:y>0.87879</cdr:y>
    </cdr:to>
    <cdr:sp macro="" textlink="">
      <cdr:nvSpPr>
        <cdr:cNvPr id="6" name="文本框 5"/>
        <cdr:cNvSpPr txBox="1"/>
      </cdr:nvSpPr>
      <cdr:spPr>
        <a:xfrm xmlns:a="http://schemas.openxmlformats.org/drawingml/2006/main">
          <a:off x="9258300" y="4540250"/>
          <a:ext cx="2895600" cy="2273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1100"/>
            <a:t> </a:t>
          </a:r>
          <a:r>
            <a:rPr lang="en-US" altLang="zh-CN" sz="1400"/>
            <a:t>Data from data base :World Development Indicators Series:</a:t>
          </a:r>
          <a:r>
            <a:rPr lang="en-US" altLang="zh-CN" sz="1400" baseline="0"/>
            <a:t> CM.MKT.INDX.ZG and CM.MKT.INDX.ZG </a:t>
          </a:r>
          <a:endParaRPr lang="zh-CN" altLang="en-US" sz="14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0</xdr:row>
      <xdr:rowOff>12700</xdr:rowOff>
    </xdr:from>
    <xdr:to>
      <xdr:col>13</xdr:col>
      <xdr:colOff>723900</xdr:colOff>
      <xdr:row>28</xdr:row>
      <xdr:rowOff>133350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0.81808</cdr:x>
      <cdr:y>0.44372</cdr:y>
    </cdr:from>
    <cdr:to>
      <cdr:x>0.98826</cdr:x>
      <cdr:y>0.78033</cdr:y>
    </cdr:to>
    <cdr:sp macro="" textlink="">
      <cdr:nvSpPr>
        <cdr:cNvPr id="2" name="文本框 1"/>
        <cdr:cNvSpPr txBox="1"/>
      </cdr:nvSpPr>
      <cdr:spPr>
        <a:xfrm xmlns:a="http://schemas.openxmlformats.org/drawingml/2006/main">
          <a:off x="8851900" y="2578100"/>
          <a:ext cx="1841500" cy="195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1400">
              <a:latin typeface="Times New Roman" charset="0"/>
              <a:ea typeface="Times New Roman" charset="0"/>
              <a:cs typeface="Times New Roman" charset="0"/>
            </a:rPr>
            <a:t>Data from datebase: World development Indicators Series: FP.CPI.TOTL and</a:t>
          </a:r>
          <a:r>
            <a:rPr lang="en-US" altLang="zh-CN" sz="1400" baseline="0">
              <a:latin typeface="Times New Roman" charset="0"/>
              <a:ea typeface="Times New Roman" charset="0"/>
              <a:cs typeface="Times New Roman" charset="0"/>
            </a:rPr>
            <a:t> FP.CPI.TOTL </a:t>
          </a:r>
        </a:p>
        <a:p xmlns:a="http://schemas.openxmlformats.org/drawingml/2006/main">
          <a:r>
            <a:rPr lang="en-US" altLang="zh-CN" sz="1400" baseline="0">
              <a:latin typeface="Times New Roman" charset="0"/>
              <a:ea typeface="Times New Roman" charset="0"/>
              <a:cs typeface="Times New Roman" charset="0"/>
            </a:rPr>
            <a:t>and PA.NUS.FCRF </a:t>
          </a:r>
          <a:endParaRPr lang="zh-CN" altLang="en-US" sz="1400">
            <a:latin typeface="Times New Roman" charset="0"/>
            <a:ea typeface="Times New Roman" charset="0"/>
            <a:cs typeface="Times New Roman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A8" sqref="A8:XFD8"/>
    </sheetView>
  </sheetViews>
  <sheetFormatPr baseColWidth="10" defaultRowHeight="16" x14ac:dyDescent="0.2"/>
  <cols>
    <col min="1" max="1" width="23.83203125" customWidth="1"/>
    <col min="2" max="2" width="39.5" customWidth="1"/>
    <col min="3" max="3" width="27.1640625" customWidth="1"/>
    <col min="4" max="4" width="23.33203125" customWidth="1"/>
    <col min="5" max="5" width="25.5" customWidth="1"/>
    <col min="6" max="6" width="27.5" customWidth="1"/>
    <col min="7" max="7" width="23.5" customWidth="1"/>
    <col min="8" max="8" width="28.33203125" customWidth="1"/>
    <col min="9" max="9" width="23" customWidth="1"/>
    <col min="10" max="10" width="17.5" customWidth="1"/>
    <col min="11" max="11" width="18.6640625" customWidth="1"/>
    <col min="12" max="12" width="24.1640625" customWidth="1"/>
    <col min="13" max="13" width="17.1640625" customWidth="1"/>
    <col min="14" max="14" width="13.1640625" customWidth="1"/>
    <col min="15" max="15" width="16.83203125" customWidth="1"/>
    <col min="16" max="16" width="13.83203125" customWidth="1"/>
    <col min="17" max="17" width="15.5" customWidth="1"/>
    <col min="18" max="18" width="20.33203125" customWidth="1"/>
  </cols>
  <sheetData>
    <row r="1" spans="1:18" x14ac:dyDescent="0.2">
      <c r="A1" t="s">
        <v>19</v>
      </c>
      <c r="B1" t="s">
        <v>18</v>
      </c>
      <c r="C1" t="s">
        <v>17</v>
      </c>
      <c r="D1">
        <v>2001</v>
      </c>
      <c r="E1">
        <v>2002</v>
      </c>
      <c r="F1">
        <v>2003</v>
      </c>
      <c r="G1">
        <v>2004</v>
      </c>
      <c r="H1">
        <v>2005</v>
      </c>
      <c r="I1">
        <v>2006</v>
      </c>
      <c r="J1">
        <v>2007</v>
      </c>
      <c r="K1">
        <v>2008</v>
      </c>
      <c r="L1">
        <v>2009</v>
      </c>
      <c r="M1">
        <v>2010</v>
      </c>
      <c r="N1">
        <v>2011</v>
      </c>
      <c r="O1">
        <v>2012</v>
      </c>
      <c r="P1">
        <v>2013</v>
      </c>
      <c r="Q1">
        <v>2014</v>
      </c>
      <c r="R1">
        <v>2015</v>
      </c>
    </row>
    <row r="2" spans="1:18" x14ac:dyDescent="0.2">
      <c r="A2" t="s">
        <v>0</v>
      </c>
      <c r="B2" t="s">
        <v>31</v>
      </c>
      <c r="C2" t="s">
        <v>32</v>
      </c>
      <c r="D2">
        <v>43893.710313068208</v>
      </c>
      <c r="E2">
        <v>45326.81186316887</v>
      </c>
      <c r="F2">
        <v>48040.378864136663</v>
      </c>
      <c r="G2">
        <v>51973.089262777117</v>
      </c>
      <c r="H2">
        <v>54567.624729180861</v>
      </c>
      <c r="I2">
        <v>57572.275873507424</v>
      </c>
      <c r="J2">
        <v>60254.753139247965</v>
      </c>
      <c r="K2">
        <v>58153.41418639847</v>
      </c>
      <c r="L2">
        <v>56085.254291014891</v>
      </c>
      <c r="M2">
        <v>63497.758006528595</v>
      </c>
      <c r="N2">
        <v>66047.86013355742</v>
      </c>
      <c r="O2">
        <v>66812.462905442459</v>
      </c>
      <c r="P2">
        <v>68812.900965001609</v>
      </c>
      <c r="Q2">
        <v>70139.553659380268</v>
      </c>
      <c r="R2">
        <v>70704.400829484788</v>
      </c>
    </row>
    <row r="3" spans="1:18" x14ac:dyDescent="0.2">
      <c r="A3" t="s">
        <v>0</v>
      </c>
      <c r="B3" t="s">
        <v>3</v>
      </c>
      <c r="C3" t="s">
        <v>4</v>
      </c>
      <c r="D3">
        <v>-0.9522900659290201</v>
      </c>
      <c r="E3">
        <v>4.2116865520360705</v>
      </c>
      <c r="F3">
        <v>4.4353281470817194</v>
      </c>
      <c r="G3">
        <v>9.5491754764571226</v>
      </c>
      <c r="H3">
        <v>7.4891574588186813</v>
      </c>
      <c r="I3">
        <v>8.8601961142316981</v>
      </c>
      <c r="J3">
        <v>9.1115271475623842</v>
      </c>
      <c r="K3">
        <v>1.7876202280847622</v>
      </c>
      <c r="L3">
        <v>-0.60338829836753405</v>
      </c>
      <c r="M3">
        <v>15.24037703594152</v>
      </c>
      <c r="N3">
        <v>6.2074487275294956</v>
      </c>
      <c r="O3">
        <v>3.6701360948560193</v>
      </c>
      <c r="P3">
        <v>4.6754776199719998</v>
      </c>
      <c r="Q3">
        <v>3.2600152880505817</v>
      </c>
      <c r="R3">
        <v>2.0083723451949993</v>
      </c>
    </row>
    <row r="4" spans="1:18" x14ac:dyDescent="0.2">
      <c r="A4" t="s">
        <v>0</v>
      </c>
      <c r="B4" t="s">
        <v>5</v>
      </c>
      <c r="C4" t="s">
        <v>6</v>
      </c>
      <c r="D4">
        <v>13.858194293472478</v>
      </c>
      <c r="E4">
        <v>13.489678786580402</v>
      </c>
      <c r="F4">
        <v>22.853094256546036</v>
      </c>
      <c r="G4">
        <v>18.206858985945559</v>
      </c>
      <c r="H4">
        <v>22.079543146783024</v>
      </c>
      <c r="I4">
        <v>25.157434198651284</v>
      </c>
      <c r="J4">
        <v>26.103806047680983</v>
      </c>
      <c r="K4">
        <v>14.574615413647457</v>
      </c>
      <c r="L4">
        <v>16.974008056834187</v>
      </c>
      <c r="M4">
        <v>23.809830312380715</v>
      </c>
      <c r="N4">
        <v>22.816659537762522</v>
      </c>
      <c r="O4">
        <v>18.096217598693563</v>
      </c>
      <c r="P4">
        <v>17.906406104042318</v>
      </c>
      <c r="Q4">
        <v>17.469137356737694</v>
      </c>
      <c r="R4">
        <v>19.786176930777017</v>
      </c>
    </row>
    <row r="5" spans="1:18" x14ac:dyDescent="0.2">
      <c r="A5" t="s">
        <v>7</v>
      </c>
      <c r="B5" t="s">
        <v>3</v>
      </c>
      <c r="C5" t="s">
        <v>4</v>
      </c>
      <c r="D5">
        <v>0.97598183393212423</v>
      </c>
      <c r="E5">
        <v>1.7861276874555188</v>
      </c>
      <c r="F5">
        <v>2.8067759564809336</v>
      </c>
      <c r="G5">
        <v>3.7857428496944436</v>
      </c>
      <c r="H5">
        <v>3.3452160633487722</v>
      </c>
      <c r="I5">
        <v>2.6666258261220008</v>
      </c>
      <c r="J5">
        <v>1.7785702396528933</v>
      </c>
      <c r="K5">
        <v>-0.29162145869395317</v>
      </c>
      <c r="L5">
        <v>-2.7755295741680754</v>
      </c>
      <c r="M5">
        <v>2.5319206161631485</v>
      </c>
      <c r="N5">
        <v>1.6014546724713909</v>
      </c>
      <c r="O5">
        <v>2.2240308538571441</v>
      </c>
      <c r="P5">
        <v>1.4895249492085583</v>
      </c>
      <c r="Q5">
        <v>2.4277956361022035</v>
      </c>
      <c r="R5">
        <v>2.4259705264578315</v>
      </c>
    </row>
    <row r="6" spans="1:18" x14ac:dyDescent="0.2">
      <c r="A6" t="s">
        <v>0</v>
      </c>
      <c r="B6" t="s">
        <v>8</v>
      </c>
      <c r="C6" t="s">
        <v>9</v>
      </c>
      <c r="D6">
        <v>12373456269.037201</v>
      </c>
      <c r="E6">
        <v>12402571594.252501</v>
      </c>
      <c r="F6">
        <v>22167816245.8983</v>
      </c>
      <c r="G6">
        <v>20790149654.336601</v>
      </c>
      <c r="H6">
        <v>28133243410.903999</v>
      </c>
      <c r="I6">
        <v>37181987916.421898</v>
      </c>
      <c r="J6">
        <v>46981966489.763496</v>
      </c>
      <c r="K6">
        <v>28016182981.4828</v>
      </c>
      <c r="L6">
        <v>32659415240.766602</v>
      </c>
      <c r="M6">
        <v>56291625158.139999</v>
      </c>
      <c r="N6">
        <v>62796243299.140297</v>
      </c>
      <c r="O6">
        <v>52346679728.815903</v>
      </c>
      <c r="P6">
        <v>53770878286.582001</v>
      </c>
      <c r="Q6">
        <v>53515725504.123703</v>
      </c>
      <c r="R6">
        <v>57921917334.933502</v>
      </c>
    </row>
    <row r="7" spans="1:18" x14ac:dyDescent="0.2">
      <c r="A7" t="s">
        <v>0</v>
      </c>
      <c r="B7" t="s">
        <v>10</v>
      </c>
      <c r="C7" t="s">
        <v>11</v>
      </c>
      <c r="D7">
        <v>-15.403687468676996</v>
      </c>
      <c r="E7">
        <v>-21.606238800801847</v>
      </c>
      <c r="F7">
        <v>37.272607531209289</v>
      </c>
      <c r="G7">
        <v>14.572282307924178</v>
      </c>
      <c r="H7">
        <v>9.967186044721398</v>
      </c>
      <c r="I7">
        <v>39.879363941342014</v>
      </c>
      <c r="J7">
        <v>25.971099105123763</v>
      </c>
      <c r="K7">
        <v>-52.946435821562751</v>
      </c>
      <c r="L7">
        <v>76.749847839318306</v>
      </c>
      <c r="M7">
        <v>18.43888326483556</v>
      </c>
      <c r="N7">
        <v>-21.1514394567164</v>
      </c>
      <c r="O7">
        <v>28.8851496638034</v>
      </c>
      <c r="P7">
        <v>-2.9762368420357599</v>
      </c>
      <c r="Q7">
        <v>-1.06345769231789</v>
      </c>
      <c r="R7">
        <v>-18.861971054678399</v>
      </c>
    </row>
    <row r="8" spans="1:18" x14ac:dyDescent="0.2">
      <c r="A8" t="s">
        <v>0</v>
      </c>
      <c r="B8" t="s">
        <v>12</v>
      </c>
      <c r="C8" t="s">
        <v>25</v>
      </c>
      <c r="D8">
        <v>94.471542580955287</v>
      </c>
      <c r="E8">
        <v>107.02247890571522</v>
      </c>
      <c r="F8">
        <v>109.31100062841801</v>
      </c>
      <c r="G8">
        <v>102.53391813016997</v>
      </c>
      <c r="H8">
        <v>95.257315842583267</v>
      </c>
      <c r="I8">
        <v>83.304447803777109</v>
      </c>
      <c r="J8">
        <v>77.688536544543069</v>
      </c>
      <c r="K8">
        <v>97.105159048225516</v>
      </c>
      <c r="L8">
        <v>107.33657783590249</v>
      </c>
      <c r="M8">
        <v>102.90342103932517</v>
      </c>
      <c r="N8">
        <v>106.3576593206287</v>
      </c>
      <c r="O8">
        <v>109.99704010246225</v>
      </c>
      <c r="P8" t="s">
        <v>14</v>
      </c>
      <c r="Q8" t="s">
        <v>14</v>
      </c>
      <c r="R8" t="s">
        <v>14</v>
      </c>
    </row>
    <row r="9" spans="1:18" x14ac:dyDescent="0.2">
      <c r="A9" t="s">
        <v>0</v>
      </c>
      <c r="B9" t="s">
        <v>15</v>
      </c>
      <c r="C9" t="s">
        <v>16</v>
      </c>
      <c r="D9">
        <v>86.109598317713704</v>
      </c>
      <c r="E9">
        <v>85.772326941193896</v>
      </c>
      <c r="F9">
        <v>86.207969135865298</v>
      </c>
      <c r="G9">
        <v>87.641372486074502</v>
      </c>
      <c r="H9">
        <v>88.013941461384107</v>
      </c>
      <c r="I9">
        <v>88.912490166542597</v>
      </c>
      <c r="J9">
        <v>90.775335043090806</v>
      </c>
      <c r="K9">
        <v>96.692607003891098</v>
      </c>
      <c r="L9">
        <v>97.276264591439698</v>
      </c>
      <c r="M9">
        <v>100</v>
      </c>
      <c r="N9">
        <v>105.252918287938</v>
      </c>
      <c r="O9">
        <v>110.01945525291799</v>
      </c>
      <c r="P9">
        <v>112.63625718757901</v>
      </c>
      <c r="Q9">
        <v>113.773997159171</v>
      </c>
      <c r="R9">
        <v>113.205127173375</v>
      </c>
    </row>
    <row r="10" spans="1:18" x14ac:dyDescent="0.2">
      <c r="A10" t="s">
        <v>7</v>
      </c>
      <c r="B10" t="s">
        <v>10</v>
      </c>
      <c r="C10" t="s">
        <v>11</v>
      </c>
      <c r="D10">
        <v>-13.042455873451097</v>
      </c>
      <c r="E10">
        <v>-23.366249231351865</v>
      </c>
      <c r="F10">
        <v>26.380037102776967</v>
      </c>
      <c r="G10">
        <v>8.9935395410346572</v>
      </c>
      <c r="H10">
        <v>3.001582369361544</v>
      </c>
      <c r="I10">
        <v>13.619200111241025</v>
      </c>
      <c r="J10">
        <v>3.5292019475560821</v>
      </c>
      <c r="K10">
        <v>-38.485256334013819</v>
      </c>
      <c r="L10">
        <v>23.453817318918425</v>
      </c>
      <c r="M10">
        <v>12.782079159440363</v>
      </c>
      <c r="N10">
        <v>-2.4795285693213201E-3</v>
      </c>
      <c r="O10">
        <v>13.40569</v>
      </c>
      <c r="P10">
        <v>29.60125</v>
      </c>
      <c r="Q10">
        <v>11.3906381873661</v>
      </c>
      <c r="R10">
        <v>-0.726601583369757</v>
      </c>
    </row>
    <row r="11" spans="1:18" x14ac:dyDescent="0.2">
      <c r="A11" t="s">
        <v>7</v>
      </c>
      <c r="B11" t="s">
        <v>12</v>
      </c>
      <c r="C11" t="s">
        <v>13</v>
      </c>
      <c r="D11">
        <v>51.993705814443928</v>
      </c>
      <c r="E11">
        <v>53.502916804806624</v>
      </c>
      <c r="F11">
        <v>55.968681263975071</v>
      </c>
      <c r="G11">
        <v>56.384039058216885</v>
      </c>
      <c r="H11">
        <v>56.289096325247677</v>
      </c>
      <c r="I11">
        <v>55.294184218117238</v>
      </c>
      <c r="J11">
        <v>55.6342946450577</v>
      </c>
      <c r="K11">
        <v>64.031777182883502</v>
      </c>
      <c r="L11">
        <v>76.315272236330784</v>
      </c>
      <c r="M11">
        <v>85.601594239972115</v>
      </c>
      <c r="N11">
        <v>90.162126046998807</v>
      </c>
      <c r="O11">
        <v>94.374957250752161</v>
      </c>
      <c r="P11">
        <v>96.762510832279119</v>
      </c>
      <c r="Q11">
        <v>97.547442168566107</v>
      </c>
      <c r="R11" t="s">
        <v>14</v>
      </c>
    </row>
    <row r="12" spans="1:18" x14ac:dyDescent="0.2">
      <c r="A12" t="s">
        <v>7</v>
      </c>
      <c r="B12" t="s">
        <v>15</v>
      </c>
      <c r="C12" t="s">
        <v>16</v>
      </c>
      <c r="D12">
        <v>81.2025684592533</v>
      </c>
      <c r="E12">
        <v>82.490466876552105</v>
      </c>
      <c r="F12">
        <v>84.363078818618803</v>
      </c>
      <c r="G12">
        <v>86.621678120172803</v>
      </c>
      <c r="H12">
        <v>89.560532372110202</v>
      </c>
      <c r="I12">
        <v>92.449705082727405</v>
      </c>
      <c r="J12">
        <v>95.086992378851505</v>
      </c>
      <c r="K12">
        <v>98.737477385344505</v>
      </c>
      <c r="L12">
        <v>98.386419971062395</v>
      </c>
      <c r="M12">
        <v>100</v>
      </c>
      <c r="N12">
        <v>103.156841568622</v>
      </c>
      <c r="O12">
        <v>105.291504532868</v>
      </c>
      <c r="P12">
        <v>106.83384887486601</v>
      </c>
      <c r="Q12">
        <v>108.566932118964</v>
      </c>
      <c r="R12">
        <v>108.695721960694</v>
      </c>
    </row>
    <row r="13" spans="1:18" ht="17" customHeight="1" x14ac:dyDescent="0.2">
      <c r="A13" t="s">
        <v>20</v>
      </c>
      <c r="B13" t="s">
        <v>23</v>
      </c>
      <c r="D13">
        <f t="shared" ref="D13:R13" si="0">D9/D12</f>
        <v>1.0604294907361547</v>
      </c>
      <c r="E13">
        <f t="shared" si="0"/>
        <v>1.0397847192397776</v>
      </c>
      <c r="F13">
        <f t="shared" si="0"/>
        <v>1.0218684564750538</v>
      </c>
      <c r="G13">
        <f t="shared" si="0"/>
        <v>1.0117718149547628</v>
      </c>
      <c r="H13">
        <f t="shared" si="0"/>
        <v>0.98273133410707914</v>
      </c>
      <c r="I13">
        <f t="shared" si="0"/>
        <v>0.96173903515409187</v>
      </c>
      <c r="J13">
        <f t="shared" si="0"/>
        <v>0.95465565554348453</v>
      </c>
      <c r="K13">
        <f t="shared" si="0"/>
        <v>0.97928982554949373</v>
      </c>
      <c r="L13">
        <f t="shared" si="0"/>
        <v>0.98871637589873462</v>
      </c>
      <c r="M13">
        <f t="shared" si="0"/>
        <v>1</v>
      </c>
      <c r="N13">
        <f t="shared" si="0"/>
        <v>1.0203193185002823</v>
      </c>
      <c r="O13">
        <f t="shared" si="0"/>
        <v>1.0449034396557046</v>
      </c>
      <c r="P13">
        <f t="shared" si="0"/>
        <v>1.0543124522220417</v>
      </c>
      <c r="Q13">
        <f t="shared" si="0"/>
        <v>1.0479617959039431</v>
      </c>
      <c r="R13">
        <f t="shared" si="0"/>
        <v>1.0414865013207388</v>
      </c>
    </row>
    <row r="14" spans="1:18" x14ac:dyDescent="0.2">
      <c r="A14" t="s">
        <v>21</v>
      </c>
      <c r="B14" t="s">
        <v>24</v>
      </c>
      <c r="D14">
        <f t="shared" ref="D14:R14" si="1">100*D13/$D$13</f>
        <v>100</v>
      </c>
      <c r="E14">
        <f t="shared" si="1"/>
        <v>98.053168864433843</v>
      </c>
      <c r="F14">
        <f t="shared" si="1"/>
        <v>96.363639959283702</v>
      </c>
      <c r="G14">
        <f t="shared" si="1"/>
        <v>95.411512391303489</v>
      </c>
      <c r="H14">
        <f t="shared" si="1"/>
        <v>92.672953995730808</v>
      </c>
      <c r="I14">
        <f t="shared" si="1"/>
        <v>90.693350529741366</v>
      </c>
      <c r="J14">
        <f t="shared" si="1"/>
        <v>90.025377819392645</v>
      </c>
      <c r="K14">
        <f t="shared" si="1"/>
        <v>92.348414873832539</v>
      </c>
      <c r="L14">
        <f t="shared" si="1"/>
        <v>93.237351897141551</v>
      </c>
      <c r="M14">
        <f t="shared" si="1"/>
        <v>94.301413600426727</v>
      </c>
      <c r="N14">
        <f t="shared" si="1"/>
        <v>96.217554058400651</v>
      </c>
      <c r="O14">
        <f t="shared" si="1"/>
        <v>98.535871435481127</v>
      </c>
      <c r="P14">
        <f t="shared" si="1"/>
        <v>99.423154621070893</v>
      </c>
      <c r="Q14">
        <f t="shared" si="1"/>
        <v>98.824278752983716</v>
      </c>
      <c r="R14">
        <f t="shared" si="1"/>
        <v>98.213649320308363</v>
      </c>
    </row>
    <row r="15" spans="1:18" x14ac:dyDescent="0.2">
      <c r="A15" t="s">
        <v>0</v>
      </c>
      <c r="B15" t="s">
        <v>1</v>
      </c>
      <c r="C15" t="s">
        <v>2</v>
      </c>
      <c r="D15">
        <v>1.7917225000000001</v>
      </c>
      <c r="E15">
        <v>1.7905883333333299</v>
      </c>
      <c r="F15">
        <v>1.7421833333333301</v>
      </c>
      <c r="G15">
        <v>1.6902283333333299</v>
      </c>
      <c r="H15">
        <v>1.6643975</v>
      </c>
      <c r="I15">
        <v>1.58893333333333</v>
      </c>
      <c r="J15">
        <v>1.5071016666666699</v>
      </c>
      <c r="K15">
        <v>1.4148608333333299</v>
      </c>
      <c r="L15">
        <v>1.45451471343873</v>
      </c>
      <c r="M15">
        <v>1.36350833333333</v>
      </c>
      <c r="N15">
        <v>1.2577758771929799</v>
      </c>
      <c r="O15">
        <v>1.2496762037036999</v>
      </c>
      <c r="P15">
        <v>1.2513000000000001</v>
      </c>
      <c r="Q15">
        <v>1.26705</v>
      </c>
      <c r="R15">
        <v>1.374825</v>
      </c>
    </row>
    <row r="16" spans="1:18" x14ac:dyDescent="0.2">
      <c r="A16" t="s">
        <v>7</v>
      </c>
      <c r="B16" t="s">
        <v>1</v>
      </c>
      <c r="C16" t="s">
        <v>2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</row>
    <row r="17" spans="1:18" x14ac:dyDescent="0.2">
      <c r="B17" t="s">
        <v>22</v>
      </c>
      <c r="D17">
        <f t="shared" ref="D17:R17" si="2">(D15/D16)*(100*D16/$D$15)</f>
        <v>100</v>
      </c>
      <c r="E17">
        <f t="shared" si="2"/>
        <v>99.936699647034061</v>
      </c>
      <c r="F17">
        <f t="shared" si="2"/>
        <v>97.235109417520292</v>
      </c>
      <c r="G17">
        <f t="shared" si="2"/>
        <v>94.335385827511217</v>
      </c>
      <c r="H17">
        <f t="shared" si="2"/>
        <v>92.8937098239264</v>
      </c>
      <c r="I17">
        <f t="shared" si="2"/>
        <v>88.681887587688934</v>
      </c>
      <c r="J17">
        <f t="shared" si="2"/>
        <v>84.114681077380553</v>
      </c>
      <c r="K17">
        <f t="shared" si="2"/>
        <v>78.96651592717788</v>
      </c>
      <c r="L17">
        <f t="shared" si="2"/>
        <v>81.179686778434146</v>
      </c>
      <c r="M17">
        <f t="shared" si="2"/>
        <v>76.100419196238803</v>
      </c>
      <c r="N17">
        <f t="shared" si="2"/>
        <v>70.199256703701593</v>
      </c>
      <c r="O17">
        <f t="shared" si="2"/>
        <v>69.747195991773268</v>
      </c>
      <c r="P17">
        <f t="shared" si="2"/>
        <v>69.837823658518545</v>
      </c>
      <c r="Q17">
        <f t="shared" si="2"/>
        <v>70.716866032546889</v>
      </c>
      <c r="R17">
        <f t="shared" si="2"/>
        <v>76.732027420540845</v>
      </c>
    </row>
    <row r="18" spans="1:18" x14ac:dyDescent="0.2">
      <c r="A18" t="s">
        <v>0</v>
      </c>
      <c r="B18" t="s">
        <v>26</v>
      </c>
      <c r="C18" t="s">
        <v>27</v>
      </c>
      <c r="D18">
        <v>184.47942510693917</v>
      </c>
      <c r="E18">
        <v>185.96427501930091</v>
      </c>
      <c r="F18">
        <v>205.1615483935104</v>
      </c>
      <c r="G18">
        <v>216.33583158680113</v>
      </c>
      <c r="H18">
        <v>226.07943453700128</v>
      </c>
      <c r="I18">
        <v>230.10351949240953</v>
      </c>
      <c r="J18">
        <v>214.74227815098851</v>
      </c>
      <c r="K18">
        <v>230.26901938522036</v>
      </c>
      <c r="L18">
        <v>191.88016779938397</v>
      </c>
      <c r="M18">
        <v>199.25899868191297</v>
      </c>
      <c r="N18">
        <v>200.93219286310605</v>
      </c>
      <c r="O18">
        <v>195.38587935236336</v>
      </c>
      <c r="P18">
        <v>192.35318069679127</v>
      </c>
      <c r="Q18">
        <v>192.11039521445556</v>
      </c>
      <c r="R18">
        <v>176.49496344960221</v>
      </c>
    </row>
    <row r="19" spans="1:18" x14ac:dyDescent="0.2">
      <c r="A19" t="s">
        <v>0</v>
      </c>
      <c r="B19" t="s">
        <v>28</v>
      </c>
      <c r="C19" t="s">
        <v>29</v>
      </c>
      <c r="D19">
        <v>168.26980117406504</v>
      </c>
      <c r="E19">
        <v>168.31371458040127</v>
      </c>
      <c r="F19">
        <v>177.62985825683245</v>
      </c>
      <c r="G19">
        <v>189.95624386338969</v>
      </c>
      <c r="H19">
        <v>196.25102558540891</v>
      </c>
      <c r="I19">
        <v>200.25409329955073</v>
      </c>
      <c r="J19">
        <v>183.91552731098787</v>
      </c>
      <c r="K19">
        <v>209.3876617579796</v>
      </c>
      <c r="L19">
        <v>168.35055635357932</v>
      </c>
      <c r="M19">
        <v>172.84036442362313</v>
      </c>
      <c r="N19">
        <v>176.37019640468782</v>
      </c>
      <c r="O19">
        <v>171.74957607074987</v>
      </c>
      <c r="P19">
        <v>169.23813908678881</v>
      </c>
      <c r="Q19">
        <v>167.66305397906584</v>
      </c>
      <c r="R19">
        <v>149.6220972126284</v>
      </c>
    </row>
    <row r="20" spans="1:18" x14ac:dyDescent="0.2">
      <c r="A20" t="s">
        <v>0</v>
      </c>
      <c r="B20" t="s">
        <v>30</v>
      </c>
      <c r="D20">
        <f>D18-D19</f>
        <v>16.209623932874138</v>
      </c>
      <c r="E20">
        <f>E18-E19</f>
        <v>17.650560438899646</v>
      </c>
      <c r="F20">
        <f t="shared" ref="F20:K20" si="3">F18-F19</f>
        <v>27.531690136677952</v>
      </c>
      <c r="G20">
        <f t="shared" si="3"/>
        <v>26.379587723411447</v>
      </c>
      <c r="H20">
        <f t="shared" si="3"/>
        <v>29.828408951592365</v>
      </c>
      <c r="I20">
        <f t="shared" si="3"/>
        <v>29.8494261928588</v>
      </c>
      <c r="J20">
        <f t="shared" si="3"/>
        <v>30.826750840000642</v>
      </c>
      <c r="K20">
        <f t="shared" si="3"/>
        <v>20.88135762724076</v>
      </c>
      <c r="L20">
        <f t="shared" ref="L20:R20" si="4">L18-L19</f>
        <v>23.529611445804647</v>
      </c>
      <c r="M20">
        <f t="shared" si="4"/>
        <v>26.418634258289842</v>
      </c>
      <c r="N20">
        <f t="shared" si="4"/>
        <v>24.561996458418236</v>
      </c>
      <c r="O20">
        <f t="shared" si="4"/>
        <v>23.636303281613493</v>
      </c>
      <c r="P20">
        <f t="shared" si="4"/>
        <v>23.115041610002464</v>
      </c>
      <c r="Q20">
        <f t="shared" si="4"/>
        <v>24.447341235389729</v>
      </c>
      <c r="R20">
        <f t="shared" si="4"/>
        <v>26.872866236973806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29" sqref="N29"/>
    </sheetView>
  </sheetViews>
  <sheetFormatPr baseColWidth="10" defaultRowHeight="16" x14ac:dyDescent="0.2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8" sqref="P18"/>
    </sheetView>
  </sheetViews>
  <sheetFormatPr baseColWidth="10" defaultRowHeight="16" x14ac:dyDescent="0.2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F32" sqref="F32"/>
    </sheetView>
  </sheetViews>
  <sheetFormatPr baseColWidth="10" defaultRowHeight="16" x14ac:dyDescent="0.2"/>
  <sheetData/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7" sqref="S17"/>
    </sheetView>
  </sheetViews>
  <sheetFormatPr baseColWidth="10" defaultRowHeight="16" x14ac:dyDescent="0.2"/>
  <sheetData/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5" sqref="Q15"/>
    </sheetView>
  </sheetViews>
  <sheetFormatPr baseColWidth="10" defaultRowHeight="16" x14ac:dyDescent="0.2"/>
  <sheetData/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1</vt:lpstr>
      <vt:lpstr>real GDP &amp; Current account</vt:lpstr>
      <vt:lpstr>GDP GROWTH</vt:lpstr>
      <vt:lpstr>Gov debt</vt:lpstr>
      <vt:lpstr>Equity</vt:lpstr>
      <vt:lpstr>CPI &amp; 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2016-11-28T19:05:17Z</dcterms:created>
  <dcterms:modified xsi:type="dcterms:W3CDTF">2016-12-08T23:32:27Z</dcterms:modified>
</cp:coreProperties>
</file>