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95320\Desktop\"/>
    </mc:Choice>
  </mc:AlternateContent>
  <bookViews>
    <workbookView xWindow="0" yWindow="0" windowWidth="19200" windowHeight="924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G42" i="1" l="1"/>
  <c r="I41" i="1"/>
  <c r="H41" i="1"/>
  <c r="G41" i="1"/>
  <c r="C51" i="1" l="1"/>
  <c r="C42" i="1"/>
  <c r="C45" i="1" s="1"/>
  <c r="C29" i="1"/>
  <c r="E29" i="1" s="1"/>
  <c r="C35" i="1"/>
  <c r="C8" i="1"/>
  <c r="C22" i="1"/>
  <c r="C18" i="1"/>
  <c r="C10" i="1" l="1"/>
  <c r="C12" i="1" s="1"/>
  <c r="E12" i="1" s="1"/>
  <c r="E45" i="1"/>
  <c r="C38" i="1"/>
  <c r="E38" i="1" s="1"/>
  <c r="E52" i="1" l="1"/>
</calcChain>
</file>

<file path=xl/sharedStrings.xml><?xml version="1.0" encoding="utf-8"?>
<sst xmlns="http://schemas.openxmlformats.org/spreadsheetml/2006/main" count="53" uniqueCount="31">
  <si>
    <t>Bond Face Value</t>
  </si>
  <si>
    <t>Bond Market Price</t>
  </si>
  <si>
    <t>Payment Amount</t>
  </si>
  <si>
    <t>Length of Bond</t>
  </si>
  <si>
    <t>Rate/Yield</t>
  </si>
  <si>
    <t>Tax Rate</t>
  </si>
  <si>
    <t xml:space="preserve">PS Dividend  </t>
  </si>
  <si>
    <t>Growth on PS</t>
  </si>
  <si>
    <t>Market Price of PS</t>
  </si>
  <si>
    <t>Cost of Debt</t>
  </si>
  <si>
    <t>Cost of PS</t>
  </si>
  <si>
    <t xml:space="preserve">CS Dividend  </t>
  </si>
  <si>
    <t>Growth on CS</t>
  </si>
  <si>
    <t>Stated Interest Rate</t>
  </si>
  <si>
    <t>WACC</t>
  </si>
  <si>
    <t>Capital Structure</t>
  </si>
  <si>
    <t>After Tax Weighted Cost of Capital</t>
  </si>
  <si>
    <t>This Example if Rate or Yield Rate not given</t>
  </si>
  <si>
    <t>This Example if Rate or Yield Rate is given</t>
  </si>
  <si>
    <t>PS Par Value</t>
  </si>
  <si>
    <t>Dividend %</t>
  </si>
  <si>
    <t>Preferred stock if dividend amount is not given</t>
  </si>
  <si>
    <t>Growth rate on preferred stock is always "0".</t>
  </si>
  <si>
    <t>Preferred stock if dividend amount is given</t>
  </si>
  <si>
    <t>If there is not a market value given, then use the par value</t>
  </si>
  <si>
    <t>Example if dividend from last year is given.</t>
  </si>
  <si>
    <t>Dividend Last Year</t>
  </si>
  <si>
    <t>Market Price of CS</t>
  </si>
  <si>
    <t>Cost of Capital - CS</t>
  </si>
  <si>
    <t>Example if dividend is current value.</t>
  </si>
  <si>
    <t>Always enter as a negative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</si>
</sst>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0" fontId="0" fillId="0" borderId="0" xfId="0" applyNumberFormat="1"/>
    <xf numFmtId="164" fontId="0" fillId="0" borderId="0" xfId="0" applyNumberFormat="1"/>
    <xf numFmtId="0" fontId="0" fillId="2" borderId="0" xfId="0" applyFill="1"/>
    <xf numFmtId="10" fontId="0" fillId="2" borderId="0" xfId="0" applyNumberFormat="1" applyFill="1"/>
    <xf numFmtId="9" fontId="0" fillId="2" borderId="0" xfId="0" applyNumberFormat="1" applyFill="1"/>
    <xf numFmtId="0" fontId="0" fillId="3" borderId="0" xfId="0" applyFill="1"/>
    <xf numFmtId="10" fontId="0" fillId="3" borderId="0" xfId="0" applyNumberFormat="1" applyFill="1"/>
    <xf numFmtId="164" fontId="0" fillId="3" borderId="0" xfId="0" applyNumberFormat="1" applyFill="1"/>
    <xf numFmtId="0" fontId="0" fillId="0" borderId="0" xfId="0" applyFill="1"/>
    <xf numFmtId="1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52"/>
  <sheetViews>
    <sheetView tabSelected="1" workbookViewId="0">
      <selection activeCell="C45" sqref="C45"/>
    </sheetView>
  </sheetViews>
  <sheetFormatPr defaultRowHeight="14.5" x14ac:dyDescent="0.35"/>
  <cols>
    <col min="2" max="2" width="18.81640625" bestFit="1" customWidth="1"/>
    <col min="4" max="4" width="15.81640625" bestFit="1" customWidth="1"/>
  </cols>
  <sheetData>
    <row r="3" spans="2:5" x14ac:dyDescent="0.35">
      <c r="D3" t="s">
        <v>15</v>
      </c>
      <c r="E3" t="s">
        <v>16</v>
      </c>
    </row>
    <row r="4" spans="2:5" x14ac:dyDescent="0.35">
      <c r="B4" s="6" t="s">
        <v>17</v>
      </c>
      <c r="C4" s="6"/>
      <c r="D4" s="6"/>
    </row>
    <row r="5" spans="2:5" x14ac:dyDescent="0.35">
      <c r="B5" t="s">
        <v>0</v>
      </c>
      <c r="C5" s="3">
        <v>1000</v>
      </c>
    </row>
    <row r="6" spans="2:5" x14ac:dyDescent="0.35">
      <c r="B6" t="s">
        <v>13</v>
      </c>
      <c r="C6" s="4">
        <v>7.2999999999999995E-2</v>
      </c>
    </row>
    <row r="7" spans="2:5" x14ac:dyDescent="0.35">
      <c r="B7" t="s">
        <v>1</v>
      </c>
      <c r="C7" s="3">
        <v>-1058</v>
      </c>
      <c r="D7" t="s">
        <v>30</v>
      </c>
    </row>
    <row r="8" spans="2:5" x14ac:dyDescent="0.35">
      <c r="B8" t="s">
        <v>2</v>
      </c>
      <c r="C8">
        <f>C5*C6</f>
        <v>73</v>
      </c>
    </row>
    <row r="9" spans="2:5" x14ac:dyDescent="0.35">
      <c r="B9" t="s">
        <v>3</v>
      </c>
      <c r="C9">
        <v>10</v>
      </c>
    </row>
    <row r="10" spans="2:5" x14ac:dyDescent="0.35">
      <c r="B10" t="s">
        <v>4</v>
      </c>
      <c r="C10" s="1">
        <f>RATE(C9,C8,C7,C5)</f>
        <v>6.4934404439554019E-2</v>
      </c>
    </row>
    <row r="11" spans="2:5" x14ac:dyDescent="0.35">
      <c r="B11" t="s">
        <v>5</v>
      </c>
      <c r="C11" s="4">
        <v>0.3</v>
      </c>
    </row>
    <row r="12" spans="2:5" x14ac:dyDescent="0.35">
      <c r="B12" t="s">
        <v>9</v>
      </c>
      <c r="C12" s="2">
        <f>C10*(1-C11)</f>
        <v>4.5454083107687809E-2</v>
      </c>
      <c r="D12" s="2">
        <v>0</v>
      </c>
      <c r="E12" s="2">
        <f>C12*D12</f>
        <v>0</v>
      </c>
    </row>
    <row r="13" spans="2:5" x14ac:dyDescent="0.35">
      <c r="C13" s="2"/>
      <c r="D13" s="2"/>
      <c r="E13" s="2"/>
    </row>
    <row r="14" spans="2:5" x14ac:dyDescent="0.35">
      <c r="B14" s="6" t="s">
        <v>18</v>
      </c>
      <c r="C14" s="8"/>
      <c r="D14" s="8"/>
      <c r="E14" s="2"/>
    </row>
    <row r="15" spans="2:5" x14ac:dyDescent="0.35">
      <c r="B15" t="s">
        <v>0</v>
      </c>
      <c r="C15" s="3">
        <v>1000</v>
      </c>
      <c r="D15" s="2"/>
      <c r="E15" s="2"/>
    </row>
    <row r="16" spans="2:5" x14ac:dyDescent="0.35">
      <c r="B16" t="s">
        <v>13</v>
      </c>
      <c r="C16" s="4">
        <v>7.2999999999999995E-2</v>
      </c>
      <c r="D16" s="2"/>
      <c r="E16" s="2"/>
    </row>
    <row r="17" spans="2:5" x14ac:dyDescent="0.35">
      <c r="B17" t="s">
        <v>1</v>
      </c>
      <c r="C17" s="3">
        <v>-1058</v>
      </c>
      <c r="D17" t="s">
        <v>30</v>
      </c>
      <c r="E17" s="2"/>
    </row>
    <row r="18" spans="2:5" x14ac:dyDescent="0.35">
      <c r="B18" t="s">
        <v>2</v>
      </c>
      <c r="C18">
        <f>C15*C16</f>
        <v>73</v>
      </c>
      <c r="D18" s="2"/>
      <c r="E18" s="2"/>
    </row>
    <row r="19" spans="2:5" x14ac:dyDescent="0.35">
      <c r="B19" t="s">
        <v>3</v>
      </c>
      <c r="C19">
        <v>10</v>
      </c>
      <c r="D19" s="2"/>
      <c r="E19" s="2"/>
    </row>
    <row r="20" spans="2:5" x14ac:dyDescent="0.35">
      <c r="B20" t="s">
        <v>4</v>
      </c>
      <c r="C20" s="5">
        <v>0.08</v>
      </c>
      <c r="D20" s="2"/>
      <c r="E20" s="2"/>
    </row>
    <row r="21" spans="2:5" x14ac:dyDescent="0.35">
      <c r="B21" t="s">
        <v>5</v>
      </c>
      <c r="C21" s="4">
        <v>0.3</v>
      </c>
      <c r="D21" s="2"/>
      <c r="E21" s="2"/>
    </row>
    <row r="22" spans="2:5" x14ac:dyDescent="0.35">
      <c r="B22" t="s">
        <v>9</v>
      </c>
      <c r="C22" s="2">
        <f>C20*(1-C21)</f>
        <v>5.5999999999999994E-2</v>
      </c>
      <c r="D22" s="2"/>
      <c r="E22" s="2"/>
    </row>
    <row r="23" spans="2:5" x14ac:dyDescent="0.35">
      <c r="C23" s="2"/>
      <c r="D23" s="2"/>
      <c r="E23" s="2"/>
    </row>
    <row r="24" spans="2:5" x14ac:dyDescent="0.35">
      <c r="B24" s="6" t="s">
        <v>23</v>
      </c>
      <c r="C24" s="6"/>
      <c r="D24" s="7"/>
    </row>
    <row r="25" spans="2:5" x14ac:dyDescent="0.35">
      <c r="B25" t="s">
        <v>19</v>
      </c>
      <c r="C25" s="3">
        <v>100</v>
      </c>
      <c r="D25" s="1"/>
    </row>
    <row r="26" spans="2:5" x14ac:dyDescent="0.35">
      <c r="B26" t="s">
        <v>6</v>
      </c>
      <c r="C26" s="3">
        <v>5</v>
      </c>
      <c r="D26" s="1"/>
    </row>
    <row r="27" spans="2:5" x14ac:dyDescent="0.35">
      <c r="B27" t="s">
        <v>7</v>
      </c>
      <c r="C27" s="3">
        <v>0</v>
      </c>
      <c r="D27" s="1" t="s">
        <v>22</v>
      </c>
    </row>
    <row r="28" spans="2:5" x14ac:dyDescent="0.35">
      <c r="B28" t="s">
        <v>8</v>
      </c>
      <c r="C28" s="3">
        <v>25.57</v>
      </c>
      <c r="D28" s="1" t="s">
        <v>24</v>
      </c>
    </row>
    <row r="29" spans="2:5" x14ac:dyDescent="0.35">
      <c r="B29" t="s">
        <v>10</v>
      </c>
      <c r="C29" s="2">
        <f>(C26*(1+C27)/C28)+C27</f>
        <v>0.19554165037152912</v>
      </c>
      <c r="D29" s="2">
        <v>0</v>
      </c>
      <c r="E29" s="2">
        <f>C29*D29</f>
        <v>0</v>
      </c>
    </row>
    <row r="30" spans="2:5" x14ac:dyDescent="0.35">
      <c r="C30" s="2"/>
      <c r="D30" s="2"/>
      <c r="E30" s="2"/>
    </row>
    <row r="31" spans="2:5" x14ac:dyDescent="0.35">
      <c r="C31" s="2"/>
      <c r="D31" s="2"/>
      <c r="E31" s="2"/>
    </row>
    <row r="32" spans="2:5" x14ac:dyDescent="0.35">
      <c r="B32" s="6" t="s">
        <v>21</v>
      </c>
      <c r="C32" s="6"/>
      <c r="D32" s="7"/>
    </row>
    <row r="33" spans="2:9" x14ac:dyDescent="0.35">
      <c r="B33" t="s">
        <v>19</v>
      </c>
      <c r="C33" s="3">
        <v>100</v>
      </c>
      <c r="D33" s="1"/>
    </row>
    <row r="34" spans="2:9" x14ac:dyDescent="0.35">
      <c r="B34" t="s">
        <v>20</v>
      </c>
      <c r="C34" s="4">
        <v>0.05</v>
      </c>
      <c r="D34" s="1"/>
    </row>
    <row r="35" spans="2:9" x14ac:dyDescent="0.35">
      <c r="B35" t="s">
        <v>6</v>
      </c>
      <c r="C35">
        <f>C33*C34</f>
        <v>5</v>
      </c>
      <c r="D35" s="1"/>
    </row>
    <row r="36" spans="2:9" x14ac:dyDescent="0.35">
      <c r="B36" t="s">
        <v>7</v>
      </c>
      <c r="C36">
        <v>0</v>
      </c>
      <c r="D36" s="1" t="s">
        <v>22</v>
      </c>
    </row>
    <row r="37" spans="2:9" x14ac:dyDescent="0.35">
      <c r="B37" t="s">
        <v>8</v>
      </c>
      <c r="C37" s="3">
        <v>25.57</v>
      </c>
      <c r="D37" s="1" t="s">
        <v>24</v>
      </c>
    </row>
    <row r="38" spans="2:9" x14ac:dyDescent="0.35">
      <c r="B38" t="s">
        <v>10</v>
      </c>
      <c r="C38" s="2">
        <f>(C35*(1+C36)/C37)+C36</f>
        <v>0.19554165037152912</v>
      </c>
      <c r="D38" s="2">
        <v>0</v>
      </c>
      <c r="E38" s="2">
        <f>C38*D38</f>
        <v>0</v>
      </c>
    </row>
    <row r="39" spans="2:9" x14ac:dyDescent="0.35">
      <c r="D39" s="1"/>
    </row>
    <row r="40" spans="2:9" x14ac:dyDescent="0.35">
      <c r="B40" s="6" t="s">
        <v>25</v>
      </c>
      <c r="C40" s="6"/>
      <c r="D40" s="7"/>
    </row>
    <row r="41" spans="2:9" x14ac:dyDescent="0.35">
      <c r="B41" s="9" t="s">
        <v>26</v>
      </c>
      <c r="C41" s="3">
        <v>3.05</v>
      </c>
      <c r="D41" s="10"/>
      <c r="G41">
        <f>C41</f>
        <v>3.05</v>
      </c>
      <c r="H41">
        <f>C41*C43</f>
        <v>0.16469999999999999</v>
      </c>
      <c r="I41">
        <f>G41+H41</f>
        <v>3.2146999999999997</v>
      </c>
    </row>
    <row r="42" spans="2:9" x14ac:dyDescent="0.35">
      <c r="B42" t="s">
        <v>11</v>
      </c>
      <c r="C42">
        <f>C41*(1+C43)</f>
        <v>3.2147000000000001</v>
      </c>
      <c r="D42" s="1"/>
      <c r="G42">
        <f>C41*(1+C43)</f>
        <v>3.2147000000000001</v>
      </c>
    </row>
    <row r="43" spans="2:9" x14ac:dyDescent="0.35">
      <c r="B43" t="s">
        <v>12</v>
      </c>
      <c r="C43" s="4">
        <v>5.3999999999999999E-2</v>
      </c>
      <c r="D43" s="1"/>
    </row>
    <row r="44" spans="2:9" x14ac:dyDescent="0.35">
      <c r="B44" t="s">
        <v>27</v>
      </c>
      <c r="C44" s="3">
        <v>55.23</v>
      </c>
      <c r="D44" s="1" t="s">
        <v>24</v>
      </c>
    </row>
    <row r="45" spans="2:9" x14ac:dyDescent="0.35">
      <c r="B45" t="s">
        <v>28</v>
      </c>
      <c r="C45" s="2">
        <f>(C42*(1+C43)/C44)+C43</f>
        <v>0.11534879232301287</v>
      </c>
      <c r="D45" s="2">
        <v>0</v>
      </c>
      <c r="E45" s="2">
        <f>C45*D45</f>
        <v>0</v>
      </c>
    </row>
    <row r="46" spans="2:9" x14ac:dyDescent="0.35">
      <c r="C46" s="2"/>
      <c r="D46" s="2"/>
      <c r="E46" s="2"/>
    </row>
    <row r="47" spans="2:9" x14ac:dyDescent="0.35">
      <c r="B47" s="6" t="s">
        <v>29</v>
      </c>
      <c r="C47" s="6"/>
      <c r="D47" s="7"/>
      <c r="E47" s="2"/>
    </row>
    <row r="48" spans="2:9" x14ac:dyDescent="0.35">
      <c r="B48" t="s">
        <v>11</v>
      </c>
      <c r="C48" s="3">
        <v>3.3</v>
      </c>
      <c r="D48" s="1"/>
      <c r="E48" s="2"/>
    </row>
    <row r="49" spans="2:5" x14ac:dyDescent="0.35">
      <c r="B49" t="s">
        <v>12</v>
      </c>
      <c r="C49" s="4">
        <v>5.3999999999999999E-2</v>
      </c>
      <c r="D49" s="1"/>
      <c r="E49" s="2"/>
    </row>
    <row r="50" spans="2:5" x14ac:dyDescent="0.35">
      <c r="B50" t="s">
        <v>27</v>
      </c>
      <c r="C50" s="3">
        <v>55.23</v>
      </c>
      <c r="D50" s="1" t="s">
        <v>24</v>
      </c>
      <c r="E50" s="2"/>
    </row>
    <row r="51" spans="2:5" x14ac:dyDescent="0.35">
      <c r="B51" t="s">
        <v>28</v>
      </c>
      <c r="C51" s="2">
        <f>(C48*(1+C49)/C50)+C49</f>
        <v>0.1169766431287344</v>
      </c>
      <c r="D51" s="2">
        <v>0</v>
      </c>
      <c r="E51" s="2"/>
    </row>
    <row r="52" spans="2:5" x14ac:dyDescent="0.35">
      <c r="D52" t="s">
        <v>14</v>
      </c>
      <c r="E52" s="2">
        <f>E12+E38+E45</f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nkeller</dc:creator>
  <cp:lastModifiedBy>George Samuel</cp:lastModifiedBy>
  <dcterms:created xsi:type="dcterms:W3CDTF">2012-06-27T21:22:40Z</dcterms:created>
  <dcterms:modified xsi:type="dcterms:W3CDTF">2017-08-02T17:32:13Z</dcterms:modified>
</cp:coreProperties>
</file>