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00" windowHeight="7920"/>
  </bookViews>
  <sheets>
    <sheet name="All Carriers (Desc Statistics) " sheetId="1" r:id="rId1"/>
    <sheet name="Alaska Air (Desc Statistics)" sheetId="4" r:id="rId2"/>
    <sheet name="All Carriers (Chart) " sheetId="7" r:id="rId3"/>
    <sheet name="Alaska Air (Chart)" sheetId="8" r:id="rId4"/>
  </sheets>
  <calcPr calcId="152511"/>
</workbook>
</file>

<file path=xl/calcChain.xml><?xml version="1.0" encoding="utf-8"?>
<calcChain xmlns="http://schemas.openxmlformats.org/spreadsheetml/2006/main">
  <c r="F93" i="4" l="1"/>
  <c r="E93" i="4"/>
  <c r="D93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D93" i="1"/>
  <c r="D92" i="1"/>
  <c r="D91" i="1"/>
  <c r="D90" i="1"/>
  <c r="D89" i="1"/>
  <c r="D88" i="1"/>
  <c r="D87" i="1"/>
</calcChain>
</file>

<file path=xl/sharedStrings.xml><?xml version="1.0" encoding="utf-8"?>
<sst xmlns="http://schemas.openxmlformats.org/spreadsheetml/2006/main" count="30" uniqueCount="12">
  <si>
    <t>Year</t>
  </si>
  <si>
    <t>Month</t>
  </si>
  <si>
    <t>Revenue Passenger-Miles</t>
  </si>
  <si>
    <t>Available Seat-Miles</t>
  </si>
  <si>
    <t>Load Factor</t>
  </si>
  <si>
    <t>Mean</t>
  </si>
  <si>
    <t>Median</t>
  </si>
  <si>
    <t>Mode</t>
  </si>
  <si>
    <t xml:space="preserve">Standard Deviation </t>
  </si>
  <si>
    <t>Variance</t>
  </si>
  <si>
    <t>Maximum</t>
  </si>
  <si>
    <t>Minimum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</si>
</sst>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E+00"/>
    <numFmt numFmtId="165" formatCode="0.000000000E+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D95C9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3" fontId="2" fillId="4" borderId="2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2" fontId="2" fillId="4" borderId="2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 b="1"/>
              <a:t>Relationship in Between Revenue Passenger-Miles and Load Factor (All Carriers)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'All Carriers (Chart) '!$D$3:$D$86</c:f>
              <c:numCache>
                <c:formatCode>General</c:formatCode>
                <c:ptCount val="84"/>
                <c:pt idx="0">
                  <c:v>72.709999999999994</c:v>
                </c:pt>
                <c:pt idx="1">
                  <c:v>76.17</c:v>
                </c:pt>
                <c:pt idx="2">
                  <c:v>81.430000000000007</c:v>
                </c:pt>
                <c:pt idx="3">
                  <c:v>81.45</c:v>
                </c:pt>
                <c:pt idx="4">
                  <c:v>80.45</c:v>
                </c:pt>
                <c:pt idx="5">
                  <c:v>84.61</c:v>
                </c:pt>
                <c:pt idx="6">
                  <c:v>85.02</c:v>
                </c:pt>
                <c:pt idx="7">
                  <c:v>80.95</c:v>
                </c:pt>
                <c:pt idx="8">
                  <c:v>73.84</c:v>
                </c:pt>
                <c:pt idx="9">
                  <c:v>77.52</c:v>
                </c:pt>
                <c:pt idx="10">
                  <c:v>78.03</c:v>
                </c:pt>
                <c:pt idx="11">
                  <c:v>76.58</c:v>
                </c:pt>
                <c:pt idx="12">
                  <c:v>72.290000000000006</c:v>
                </c:pt>
                <c:pt idx="13">
                  <c:v>75.739999999999995</c:v>
                </c:pt>
                <c:pt idx="14">
                  <c:v>81.599999999999994</c:v>
                </c:pt>
                <c:pt idx="15">
                  <c:v>81.430000000000007</c:v>
                </c:pt>
                <c:pt idx="16">
                  <c:v>81.290000000000006</c:v>
                </c:pt>
                <c:pt idx="17">
                  <c:v>86.26</c:v>
                </c:pt>
                <c:pt idx="18">
                  <c:v>86.28</c:v>
                </c:pt>
                <c:pt idx="19">
                  <c:v>84.94</c:v>
                </c:pt>
                <c:pt idx="20">
                  <c:v>75.66</c:v>
                </c:pt>
                <c:pt idx="21">
                  <c:v>78.510000000000005</c:v>
                </c:pt>
                <c:pt idx="22">
                  <c:v>77.72</c:v>
                </c:pt>
                <c:pt idx="23">
                  <c:v>75.59</c:v>
                </c:pt>
                <c:pt idx="24">
                  <c:v>72.95</c:v>
                </c:pt>
                <c:pt idx="25">
                  <c:v>75.959999999999994</c:v>
                </c:pt>
                <c:pt idx="26">
                  <c:v>82.24</c:v>
                </c:pt>
                <c:pt idx="27">
                  <c:v>80.14</c:v>
                </c:pt>
                <c:pt idx="28">
                  <c:v>81.36</c:v>
                </c:pt>
                <c:pt idx="29">
                  <c:v>84.27</c:v>
                </c:pt>
                <c:pt idx="30">
                  <c:v>84.18</c:v>
                </c:pt>
                <c:pt idx="31">
                  <c:v>83.4</c:v>
                </c:pt>
                <c:pt idx="32">
                  <c:v>76.09</c:v>
                </c:pt>
                <c:pt idx="33">
                  <c:v>79.78</c:v>
                </c:pt>
                <c:pt idx="34">
                  <c:v>75.92</c:v>
                </c:pt>
                <c:pt idx="35">
                  <c:v>79.16</c:v>
                </c:pt>
                <c:pt idx="36">
                  <c:v>72.84</c:v>
                </c:pt>
                <c:pt idx="37">
                  <c:v>75.33</c:v>
                </c:pt>
                <c:pt idx="38">
                  <c:v>81.14</c:v>
                </c:pt>
                <c:pt idx="39">
                  <c:v>82.16</c:v>
                </c:pt>
                <c:pt idx="40">
                  <c:v>81.37</c:v>
                </c:pt>
                <c:pt idx="41">
                  <c:v>85.4</c:v>
                </c:pt>
                <c:pt idx="42">
                  <c:v>87.12</c:v>
                </c:pt>
                <c:pt idx="43">
                  <c:v>85.02</c:v>
                </c:pt>
                <c:pt idx="44">
                  <c:v>79.430000000000007</c:v>
                </c:pt>
                <c:pt idx="45">
                  <c:v>82.24</c:v>
                </c:pt>
                <c:pt idx="46">
                  <c:v>79.209999999999994</c:v>
                </c:pt>
                <c:pt idx="47">
                  <c:v>79.900000000000006</c:v>
                </c:pt>
                <c:pt idx="48">
                  <c:v>74.92</c:v>
                </c:pt>
                <c:pt idx="49">
                  <c:v>77.37</c:v>
                </c:pt>
                <c:pt idx="50">
                  <c:v>83.43</c:v>
                </c:pt>
                <c:pt idx="51">
                  <c:v>82.6</c:v>
                </c:pt>
                <c:pt idx="52">
                  <c:v>82.52</c:v>
                </c:pt>
                <c:pt idx="53">
                  <c:v>86.35</c:v>
                </c:pt>
                <c:pt idx="54">
                  <c:v>86.94</c:v>
                </c:pt>
                <c:pt idx="55">
                  <c:v>85.22</c:v>
                </c:pt>
                <c:pt idx="56">
                  <c:v>79.84</c:v>
                </c:pt>
                <c:pt idx="57">
                  <c:v>83.35</c:v>
                </c:pt>
                <c:pt idx="58">
                  <c:v>81.22</c:v>
                </c:pt>
                <c:pt idx="59">
                  <c:v>80.84</c:v>
                </c:pt>
                <c:pt idx="60">
                  <c:v>76.55</c:v>
                </c:pt>
                <c:pt idx="61">
                  <c:v>77.959999999999994</c:v>
                </c:pt>
                <c:pt idx="62">
                  <c:v>82.74</c:v>
                </c:pt>
                <c:pt idx="63">
                  <c:v>82.15</c:v>
                </c:pt>
                <c:pt idx="64">
                  <c:v>84.57</c:v>
                </c:pt>
                <c:pt idx="65">
                  <c:v>85.98</c:v>
                </c:pt>
                <c:pt idx="66">
                  <c:v>87.15</c:v>
                </c:pt>
                <c:pt idx="67">
                  <c:v>85.6</c:v>
                </c:pt>
                <c:pt idx="68">
                  <c:v>81.83</c:v>
                </c:pt>
                <c:pt idx="69">
                  <c:v>83.64</c:v>
                </c:pt>
                <c:pt idx="70">
                  <c:v>83.48</c:v>
                </c:pt>
                <c:pt idx="71">
                  <c:v>81.08</c:v>
                </c:pt>
                <c:pt idx="72">
                  <c:v>78</c:v>
                </c:pt>
                <c:pt idx="73">
                  <c:v>78.92</c:v>
                </c:pt>
                <c:pt idx="74">
                  <c:v>84.45</c:v>
                </c:pt>
                <c:pt idx="75">
                  <c:v>83.62</c:v>
                </c:pt>
                <c:pt idx="76">
                  <c:v>84.46</c:v>
                </c:pt>
                <c:pt idx="77">
                  <c:v>86.63</c:v>
                </c:pt>
                <c:pt idx="78">
                  <c:v>86.85</c:v>
                </c:pt>
                <c:pt idx="79">
                  <c:v>86.64</c:v>
                </c:pt>
                <c:pt idx="80">
                  <c:v>80.650000000000006</c:v>
                </c:pt>
                <c:pt idx="81">
                  <c:v>84.26</c:v>
                </c:pt>
                <c:pt idx="82">
                  <c:v>82.81</c:v>
                </c:pt>
                <c:pt idx="83">
                  <c:v>81.55</c:v>
                </c:pt>
              </c:numCache>
            </c:numRef>
          </c:xVal>
          <c:yVal>
            <c:numRef>
              <c:f>'All Carriers (Chart) '!$C$3:$C$86</c:f>
              <c:numCache>
                <c:formatCode>#,##0</c:formatCode>
                <c:ptCount val="84"/>
                <c:pt idx="0">
                  <c:v>43166268</c:v>
                </c:pt>
                <c:pt idx="1">
                  <c:v>41045714</c:v>
                </c:pt>
                <c:pt idx="2">
                  <c:v>50861070</c:v>
                </c:pt>
                <c:pt idx="3">
                  <c:v>48970823</c:v>
                </c:pt>
                <c:pt idx="4">
                  <c:v>49471171</c:v>
                </c:pt>
                <c:pt idx="5">
                  <c:v>52407699</c:v>
                </c:pt>
                <c:pt idx="6">
                  <c:v>54631751</c:v>
                </c:pt>
                <c:pt idx="7">
                  <c:v>52197036</c:v>
                </c:pt>
                <c:pt idx="8">
                  <c:v>43213537</c:v>
                </c:pt>
                <c:pt idx="9">
                  <c:v>47299014</c:v>
                </c:pt>
                <c:pt idx="10">
                  <c:v>46103744</c:v>
                </c:pt>
                <c:pt idx="11">
                  <c:v>47077616</c:v>
                </c:pt>
                <c:pt idx="12">
                  <c:v>44045814</c:v>
                </c:pt>
                <c:pt idx="13">
                  <c:v>41449353</c:v>
                </c:pt>
                <c:pt idx="14">
                  <c:v>51717576</c:v>
                </c:pt>
                <c:pt idx="15">
                  <c:v>49958381</c:v>
                </c:pt>
                <c:pt idx="16">
                  <c:v>51243438</c:v>
                </c:pt>
                <c:pt idx="17">
                  <c:v>54265293</c:v>
                </c:pt>
                <c:pt idx="18">
                  <c:v>56789987</c:v>
                </c:pt>
                <c:pt idx="19">
                  <c:v>55839194</c:v>
                </c:pt>
                <c:pt idx="20">
                  <c:v>45361209</c:v>
                </c:pt>
                <c:pt idx="21">
                  <c:v>49180923</c:v>
                </c:pt>
                <c:pt idx="22">
                  <c:v>47436934</c:v>
                </c:pt>
                <c:pt idx="23">
                  <c:v>47318180</c:v>
                </c:pt>
                <c:pt idx="24">
                  <c:v>44458741</c:v>
                </c:pt>
                <c:pt idx="25">
                  <c:v>43582604</c:v>
                </c:pt>
                <c:pt idx="26">
                  <c:v>52195384</c:v>
                </c:pt>
                <c:pt idx="27">
                  <c:v>48257762</c:v>
                </c:pt>
                <c:pt idx="28">
                  <c:v>50473432</c:v>
                </c:pt>
                <c:pt idx="29">
                  <c:v>52712761</c:v>
                </c:pt>
                <c:pt idx="30">
                  <c:v>54757833</c:v>
                </c:pt>
                <c:pt idx="31">
                  <c:v>52763364</c:v>
                </c:pt>
                <c:pt idx="32">
                  <c:v>41113891</c:v>
                </c:pt>
                <c:pt idx="33">
                  <c:v>45078486</c:v>
                </c:pt>
                <c:pt idx="34">
                  <c:v>40712277</c:v>
                </c:pt>
                <c:pt idx="35">
                  <c:v>44043260</c:v>
                </c:pt>
                <c:pt idx="36">
                  <c:v>39468411</c:v>
                </c:pt>
                <c:pt idx="37">
                  <c:v>37753849</c:v>
                </c:pt>
                <c:pt idx="38">
                  <c:v>46637575</c:v>
                </c:pt>
                <c:pt idx="39">
                  <c:v>45536212</c:v>
                </c:pt>
                <c:pt idx="40">
                  <c:v>46124290</c:v>
                </c:pt>
                <c:pt idx="41">
                  <c:v>49457299</c:v>
                </c:pt>
                <c:pt idx="42">
                  <c:v>52824154</c:v>
                </c:pt>
                <c:pt idx="43">
                  <c:v>50545162</c:v>
                </c:pt>
                <c:pt idx="44">
                  <c:v>41740289</c:v>
                </c:pt>
                <c:pt idx="45">
                  <c:v>44956606</c:v>
                </c:pt>
                <c:pt idx="46">
                  <c:v>41711288</c:v>
                </c:pt>
                <c:pt idx="47">
                  <c:v>43859876</c:v>
                </c:pt>
                <c:pt idx="48">
                  <c:v>40482623</c:v>
                </c:pt>
                <c:pt idx="49">
                  <c:v>37130277</c:v>
                </c:pt>
                <c:pt idx="50">
                  <c:v>47794152</c:v>
                </c:pt>
                <c:pt idx="51">
                  <c:v>45813191</c:v>
                </c:pt>
                <c:pt idx="52">
                  <c:v>47140355</c:v>
                </c:pt>
                <c:pt idx="53">
                  <c:v>50585549</c:v>
                </c:pt>
                <c:pt idx="54">
                  <c:v>53220274</c:v>
                </c:pt>
                <c:pt idx="55">
                  <c:v>51514627</c:v>
                </c:pt>
                <c:pt idx="56">
                  <c:v>43763674</c:v>
                </c:pt>
                <c:pt idx="57">
                  <c:v>47415478</c:v>
                </c:pt>
                <c:pt idx="58">
                  <c:v>44493823</c:v>
                </c:pt>
                <c:pt idx="59">
                  <c:v>45263819</c:v>
                </c:pt>
                <c:pt idx="60">
                  <c:v>41310633</c:v>
                </c:pt>
                <c:pt idx="61">
                  <c:v>38361355</c:v>
                </c:pt>
                <c:pt idx="62">
                  <c:v>49086084</c:v>
                </c:pt>
                <c:pt idx="63">
                  <c:v>46672936</c:v>
                </c:pt>
                <c:pt idx="64">
                  <c:v>49113879</c:v>
                </c:pt>
                <c:pt idx="65">
                  <c:v>51629464</c:v>
                </c:pt>
                <c:pt idx="66">
                  <c:v>54510543</c:v>
                </c:pt>
                <c:pt idx="67">
                  <c:v>51626688</c:v>
                </c:pt>
                <c:pt idx="68">
                  <c:v>44627162</c:v>
                </c:pt>
                <c:pt idx="69">
                  <c:v>47033130</c:v>
                </c:pt>
                <c:pt idx="70">
                  <c:v>44867338</c:v>
                </c:pt>
                <c:pt idx="71">
                  <c:v>45846263</c:v>
                </c:pt>
                <c:pt idx="72">
                  <c:v>41835534</c:v>
                </c:pt>
                <c:pt idx="73">
                  <c:v>40535739</c:v>
                </c:pt>
                <c:pt idx="74">
                  <c:v>49825523</c:v>
                </c:pt>
                <c:pt idx="75">
                  <c:v>47379882</c:v>
                </c:pt>
                <c:pt idx="76">
                  <c:v>49222436</c:v>
                </c:pt>
                <c:pt idx="77">
                  <c:v>52109328</c:v>
                </c:pt>
                <c:pt idx="78">
                  <c:v>54301048</c:v>
                </c:pt>
                <c:pt idx="79">
                  <c:v>52906366</c:v>
                </c:pt>
                <c:pt idx="80">
                  <c:v>43898585</c:v>
                </c:pt>
                <c:pt idx="81">
                  <c:v>46728054</c:v>
                </c:pt>
                <c:pt idx="82">
                  <c:v>45226179</c:v>
                </c:pt>
                <c:pt idx="83">
                  <c:v>45962175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429984"/>
        <c:axId val="161414456"/>
      </c:scatterChart>
      <c:valAx>
        <c:axId val="161429984"/>
        <c:scaling>
          <c:orientation val="minMax"/>
          <c:max val="90"/>
          <c:min val="7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Load Factor</a:t>
                </a:r>
              </a:p>
            </c:rich>
          </c:tx>
          <c:layout>
            <c:manualLayout>
              <c:xMode val="edge"/>
              <c:yMode val="edge"/>
              <c:x val="0.46476958613560665"/>
              <c:y val="0.886742150573275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414456"/>
        <c:crosses val="autoZero"/>
        <c:crossBetween val="midCat"/>
        <c:majorUnit val="3"/>
        <c:minorUnit val="1"/>
      </c:valAx>
      <c:valAx>
        <c:axId val="161414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Revenue Passenger-Miles</a:t>
                </a:r>
              </a:p>
            </c:rich>
          </c:tx>
          <c:layout>
            <c:manualLayout>
              <c:xMode val="edge"/>
              <c:yMode val="edge"/>
              <c:x val="1.0183727034120736E-2"/>
              <c:y val="0.22507889328536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42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 b="1"/>
              <a:t>Relationship in Between Revenue Passenger-Miles and Load Factor (Alaska Air)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'Alaska Air (Chart)'!$D$2</c:f>
              <c:strCache>
                <c:ptCount val="1"/>
                <c:pt idx="0">
                  <c:v>Load Factor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'Alaska Air (Chart)'!$D$3:$D$86</c:f>
              <c:numCache>
                <c:formatCode>General</c:formatCode>
                <c:ptCount val="84"/>
                <c:pt idx="0">
                  <c:v>67.290000000000006</c:v>
                </c:pt>
                <c:pt idx="1">
                  <c:v>72.59</c:v>
                </c:pt>
                <c:pt idx="2">
                  <c:v>78.39</c:v>
                </c:pt>
                <c:pt idx="3">
                  <c:v>78.510000000000005</c:v>
                </c:pt>
                <c:pt idx="4">
                  <c:v>77.14</c:v>
                </c:pt>
                <c:pt idx="5">
                  <c:v>81.78</c:v>
                </c:pt>
                <c:pt idx="6">
                  <c:v>83.02</c:v>
                </c:pt>
                <c:pt idx="7">
                  <c:v>80.86</c:v>
                </c:pt>
                <c:pt idx="8">
                  <c:v>74.33</c:v>
                </c:pt>
                <c:pt idx="9">
                  <c:v>72.12</c:v>
                </c:pt>
                <c:pt idx="10">
                  <c:v>75.86</c:v>
                </c:pt>
                <c:pt idx="11">
                  <c:v>75.680000000000007</c:v>
                </c:pt>
                <c:pt idx="12">
                  <c:v>65.38</c:v>
                </c:pt>
                <c:pt idx="13">
                  <c:v>69.7</c:v>
                </c:pt>
                <c:pt idx="14">
                  <c:v>77.069999999999993</c:v>
                </c:pt>
                <c:pt idx="15">
                  <c:v>77.08</c:v>
                </c:pt>
                <c:pt idx="16">
                  <c:v>77.03</c:v>
                </c:pt>
                <c:pt idx="17">
                  <c:v>81.81</c:v>
                </c:pt>
                <c:pt idx="18">
                  <c:v>83.87</c:v>
                </c:pt>
                <c:pt idx="19">
                  <c:v>83.79</c:v>
                </c:pt>
                <c:pt idx="20">
                  <c:v>72.38</c:v>
                </c:pt>
                <c:pt idx="21">
                  <c:v>71.98</c:v>
                </c:pt>
                <c:pt idx="22">
                  <c:v>76.86</c:v>
                </c:pt>
                <c:pt idx="23">
                  <c:v>75.56</c:v>
                </c:pt>
                <c:pt idx="24">
                  <c:v>67.650000000000006</c:v>
                </c:pt>
                <c:pt idx="25">
                  <c:v>72.73</c:v>
                </c:pt>
                <c:pt idx="26">
                  <c:v>80.52</c:v>
                </c:pt>
                <c:pt idx="27">
                  <c:v>76.569999999999993</c:v>
                </c:pt>
                <c:pt idx="28">
                  <c:v>77.25</c:v>
                </c:pt>
                <c:pt idx="29">
                  <c:v>79.33</c:v>
                </c:pt>
                <c:pt idx="30">
                  <c:v>79.41</c:v>
                </c:pt>
                <c:pt idx="31">
                  <c:v>82.29</c:v>
                </c:pt>
                <c:pt idx="32">
                  <c:v>76.13</c:v>
                </c:pt>
                <c:pt idx="33">
                  <c:v>73.83</c:v>
                </c:pt>
                <c:pt idx="34">
                  <c:v>76.23</c:v>
                </c:pt>
                <c:pt idx="35">
                  <c:v>80.540000000000006</c:v>
                </c:pt>
                <c:pt idx="36">
                  <c:v>70.459999999999994</c:v>
                </c:pt>
                <c:pt idx="37">
                  <c:v>72.27</c:v>
                </c:pt>
                <c:pt idx="38">
                  <c:v>81.37</c:v>
                </c:pt>
                <c:pt idx="39">
                  <c:v>78.72</c:v>
                </c:pt>
                <c:pt idx="40">
                  <c:v>77.73</c:v>
                </c:pt>
                <c:pt idx="41">
                  <c:v>80.87</c:v>
                </c:pt>
                <c:pt idx="42">
                  <c:v>84.19</c:v>
                </c:pt>
                <c:pt idx="43">
                  <c:v>83.98</c:v>
                </c:pt>
                <c:pt idx="44">
                  <c:v>77.900000000000006</c:v>
                </c:pt>
                <c:pt idx="45">
                  <c:v>77.14</c:v>
                </c:pt>
                <c:pt idx="46">
                  <c:v>79.89</c:v>
                </c:pt>
                <c:pt idx="47">
                  <c:v>83.51</c:v>
                </c:pt>
                <c:pt idx="48">
                  <c:v>76.83</c:v>
                </c:pt>
                <c:pt idx="49">
                  <c:v>79.02</c:v>
                </c:pt>
                <c:pt idx="50">
                  <c:v>83.96</c:v>
                </c:pt>
                <c:pt idx="51">
                  <c:v>82.23</c:v>
                </c:pt>
                <c:pt idx="52">
                  <c:v>80.73</c:v>
                </c:pt>
                <c:pt idx="53">
                  <c:v>84.29</c:v>
                </c:pt>
                <c:pt idx="54">
                  <c:v>87.12</c:v>
                </c:pt>
                <c:pt idx="55">
                  <c:v>86.16</c:v>
                </c:pt>
                <c:pt idx="56">
                  <c:v>81.599999999999994</c:v>
                </c:pt>
                <c:pt idx="57">
                  <c:v>81.55</c:v>
                </c:pt>
                <c:pt idx="58">
                  <c:v>83.96</c:v>
                </c:pt>
                <c:pt idx="59">
                  <c:v>85.55</c:v>
                </c:pt>
                <c:pt idx="60">
                  <c:v>79.86</c:v>
                </c:pt>
                <c:pt idx="61">
                  <c:v>81.540000000000006</c:v>
                </c:pt>
                <c:pt idx="62">
                  <c:v>87.53</c:v>
                </c:pt>
                <c:pt idx="63">
                  <c:v>84.58</c:v>
                </c:pt>
                <c:pt idx="64">
                  <c:v>84.38</c:v>
                </c:pt>
                <c:pt idx="65">
                  <c:v>85.23</c:v>
                </c:pt>
                <c:pt idx="66">
                  <c:v>88.13</c:v>
                </c:pt>
                <c:pt idx="67">
                  <c:v>88.1</c:v>
                </c:pt>
                <c:pt idx="68">
                  <c:v>84.31</c:v>
                </c:pt>
                <c:pt idx="69">
                  <c:v>82.41</c:v>
                </c:pt>
                <c:pt idx="70">
                  <c:v>86.47</c:v>
                </c:pt>
                <c:pt idx="71">
                  <c:v>87.26</c:v>
                </c:pt>
                <c:pt idx="72">
                  <c:v>83.44</c:v>
                </c:pt>
                <c:pt idx="73">
                  <c:v>84.26</c:v>
                </c:pt>
                <c:pt idx="74">
                  <c:v>88.84</c:v>
                </c:pt>
                <c:pt idx="75">
                  <c:v>87.3</c:v>
                </c:pt>
                <c:pt idx="76">
                  <c:v>86.77</c:v>
                </c:pt>
                <c:pt idx="77">
                  <c:v>87.87</c:v>
                </c:pt>
                <c:pt idx="78">
                  <c:v>88.54</c:v>
                </c:pt>
                <c:pt idx="79">
                  <c:v>88.82</c:v>
                </c:pt>
                <c:pt idx="80">
                  <c:v>84.27</c:v>
                </c:pt>
                <c:pt idx="81">
                  <c:v>85.22</c:v>
                </c:pt>
                <c:pt idx="82">
                  <c:v>86.23</c:v>
                </c:pt>
                <c:pt idx="83">
                  <c:v>86.14</c:v>
                </c:pt>
              </c:numCache>
            </c:numRef>
          </c:xVal>
          <c:yVal>
            <c:numRef>
              <c:f>'Alaska Air (Chart)'!$C$3:$C$86</c:f>
              <c:numCache>
                <c:formatCode>#,##0</c:formatCode>
                <c:ptCount val="84"/>
                <c:pt idx="0">
                  <c:v>1030286</c:v>
                </c:pt>
                <c:pt idx="1">
                  <c:v>1015301</c:v>
                </c:pt>
                <c:pt idx="2">
                  <c:v>1249308</c:v>
                </c:pt>
                <c:pt idx="3">
                  <c:v>1215157</c:v>
                </c:pt>
                <c:pt idx="4">
                  <c:v>1294314</c:v>
                </c:pt>
                <c:pt idx="5">
                  <c:v>1451437</c:v>
                </c:pt>
                <c:pt idx="6">
                  <c:v>1543717</c:v>
                </c:pt>
                <c:pt idx="7">
                  <c:v>1512930</c:v>
                </c:pt>
                <c:pt idx="8">
                  <c:v>1242360</c:v>
                </c:pt>
                <c:pt idx="9">
                  <c:v>1193924</c:v>
                </c:pt>
                <c:pt idx="10">
                  <c:v>1147487</c:v>
                </c:pt>
                <c:pt idx="11">
                  <c:v>1191751</c:v>
                </c:pt>
                <c:pt idx="12">
                  <c:v>1016525</c:v>
                </c:pt>
                <c:pt idx="13">
                  <c:v>993212</c:v>
                </c:pt>
                <c:pt idx="14">
                  <c:v>1239721</c:v>
                </c:pt>
                <c:pt idx="15">
                  <c:v>1234460</c:v>
                </c:pt>
                <c:pt idx="16">
                  <c:v>1374728</c:v>
                </c:pt>
                <c:pt idx="17">
                  <c:v>1529083</c:v>
                </c:pt>
                <c:pt idx="18">
                  <c:v>1622310</c:v>
                </c:pt>
                <c:pt idx="19">
                  <c:v>1605686</c:v>
                </c:pt>
                <c:pt idx="20">
                  <c:v>1266186</c:v>
                </c:pt>
                <c:pt idx="21">
                  <c:v>1248268</c:v>
                </c:pt>
                <c:pt idx="22">
                  <c:v>1235535</c:v>
                </c:pt>
                <c:pt idx="23">
                  <c:v>1276917</c:v>
                </c:pt>
                <c:pt idx="24">
                  <c:v>1136603</c:v>
                </c:pt>
                <c:pt idx="25">
                  <c:v>1155905</c:v>
                </c:pt>
                <c:pt idx="26">
                  <c:v>1391856</c:v>
                </c:pt>
                <c:pt idx="27">
                  <c:v>1295835</c:v>
                </c:pt>
                <c:pt idx="28">
                  <c:v>1417675</c:v>
                </c:pt>
                <c:pt idx="29">
                  <c:v>1513644</c:v>
                </c:pt>
                <c:pt idx="30">
                  <c:v>1613122</c:v>
                </c:pt>
                <c:pt idx="31">
                  <c:v>1619020</c:v>
                </c:pt>
                <c:pt idx="32">
                  <c:v>1308626</c:v>
                </c:pt>
                <c:pt idx="33">
                  <c:v>1282112</c:v>
                </c:pt>
                <c:pt idx="34">
                  <c:v>1203171</c:v>
                </c:pt>
                <c:pt idx="35">
                  <c:v>1260445</c:v>
                </c:pt>
                <c:pt idx="36">
                  <c:v>1124778</c:v>
                </c:pt>
                <c:pt idx="37">
                  <c:v>1069488</c:v>
                </c:pt>
                <c:pt idx="38">
                  <c:v>1331161</c:v>
                </c:pt>
                <c:pt idx="39">
                  <c:v>1260381</c:v>
                </c:pt>
                <c:pt idx="40">
                  <c:v>1368136</c:v>
                </c:pt>
                <c:pt idx="41">
                  <c:v>1505740</c:v>
                </c:pt>
                <c:pt idx="42">
                  <c:v>1670102</c:v>
                </c:pt>
                <c:pt idx="43">
                  <c:v>1660587</c:v>
                </c:pt>
                <c:pt idx="44">
                  <c:v>1358088</c:v>
                </c:pt>
                <c:pt idx="45">
                  <c:v>1361880</c:v>
                </c:pt>
                <c:pt idx="46">
                  <c:v>1295668</c:v>
                </c:pt>
                <c:pt idx="47">
                  <c:v>1386474</c:v>
                </c:pt>
                <c:pt idx="48">
                  <c:v>1256227</c:v>
                </c:pt>
                <c:pt idx="49">
                  <c:v>1160514</c:v>
                </c:pt>
                <c:pt idx="50">
                  <c:v>1438164</c:v>
                </c:pt>
                <c:pt idx="51">
                  <c:v>1376402</c:v>
                </c:pt>
                <c:pt idx="52">
                  <c:v>1491844</c:v>
                </c:pt>
                <c:pt idx="53">
                  <c:v>1698004</c:v>
                </c:pt>
                <c:pt idx="54">
                  <c:v>1851534</c:v>
                </c:pt>
                <c:pt idx="55">
                  <c:v>1822069</c:v>
                </c:pt>
                <c:pt idx="56">
                  <c:v>1521578</c:v>
                </c:pt>
                <c:pt idx="57">
                  <c:v>1552895</c:v>
                </c:pt>
                <c:pt idx="58">
                  <c:v>1525845</c:v>
                </c:pt>
                <c:pt idx="59">
                  <c:v>1613829</c:v>
                </c:pt>
                <c:pt idx="60">
                  <c:v>1494244</c:v>
                </c:pt>
                <c:pt idx="61">
                  <c:v>1402431</c:v>
                </c:pt>
                <c:pt idx="62">
                  <c:v>1725990</c:v>
                </c:pt>
                <c:pt idx="63">
                  <c:v>1634701</c:v>
                </c:pt>
                <c:pt idx="64">
                  <c:v>1672044</c:v>
                </c:pt>
                <c:pt idx="65">
                  <c:v>1817401</c:v>
                </c:pt>
                <c:pt idx="66">
                  <c:v>1942594</c:v>
                </c:pt>
                <c:pt idx="67">
                  <c:v>1932091</c:v>
                </c:pt>
                <c:pt idx="68">
                  <c:v>1658962</c:v>
                </c:pt>
                <c:pt idx="69">
                  <c:v>1632096</c:v>
                </c:pt>
                <c:pt idx="70">
                  <c:v>1634132</c:v>
                </c:pt>
                <c:pt idx="71">
                  <c:v>1709330</c:v>
                </c:pt>
                <c:pt idx="72">
                  <c:v>1593394</c:v>
                </c:pt>
                <c:pt idx="73">
                  <c:v>1547996</c:v>
                </c:pt>
                <c:pt idx="74">
                  <c:v>1815067</c:v>
                </c:pt>
                <c:pt idx="75">
                  <c:v>1761173</c:v>
                </c:pt>
                <c:pt idx="76">
                  <c:v>1885045</c:v>
                </c:pt>
                <c:pt idx="77">
                  <c:v>2027915</c:v>
                </c:pt>
                <c:pt idx="78">
                  <c:v>2138659</c:v>
                </c:pt>
                <c:pt idx="79">
                  <c:v>2114901</c:v>
                </c:pt>
                <c:pt idx="80">
                  <c:v>1764585</c:v>
                </c:pt>
                <c:pt idx="81">
                  <c:v>1782880</c:v>
                </c:pt>
                <c:pt idx="82">
                  <c:v>1825783</c:v>
                </c:pt>
                <c:pt idx="83">
                  <c:v>1887811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73888"/>
        <c:axId val="161358776"/>
      </c:scatterChart>
      <c:valAx>
        <c:axId val="161073888"/>
        <c:scaling>
          <c:orientation val="minMax"/>
          <c:max val="90"/>
          <c:min val="6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Load Factor</a:t>
                </a:r>
              </a:p>
            </c:rich>
          </c:tx>
          <c:layout>
            <c:manualLayout>
              <c:xMode val="edge"/>
              <c:yMode val="edge"/>
              <c:x val="0.46476958613560665"/>
              <c:y val="0.886742150573275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358776"/>
        <c:crosses val="autoZero"/>
        <c:crossBetween val="midCat"/>
        <c:majorUnit val="3"/>
        <c:minorUnit val="1"/>
      </c:valAx>
      <c:valAx>
        <c:axId val="161358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Revenue Passenger-Miles</a:t>
                </a:r>
              </a:p>
            </c:rich>
          </c:tx>
          <c:layout>
            <c:manualLayout>
              <c:xMode val="edge"/>
              <c:yMode val="edge"/>
              <c:x val="1.0183727034120736E-2"/>
              <c:y val="0.22507889328536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73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390525</xdr:colOff>
      <xdr:row>15</xdr:row>
      <xdr:rowOff>80963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1</xdr:row>
      <xdr:rowOff>52387</xdr:rowOff>
    </xdr:from>
    <xdr:to>
      <xdr:col>14</xdr:col>
      <xdr:colOff>400049</xdr:colOff>
      <xdr:row>14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5"/>
  <sheetViews>
    <sheetView tabSelected="1" topLeftCell="A75" workbookViewId="0">
      <selection activeCell="D95" sqref="D95:F95"/>
    </sheetView>
  </sheetViews>
  <sheetFormatPr defaultRowHeight="15" x14ac:dyDescent="0.25"/>
  <cols>
    <col min="1" max="1" width="3.42578125" customWidth="1"/>
    <col min="2" max="2" width="18.85546875" style="5" customWidth="1"/>
    <col min="3" max="3" width="11.5703125" style="5" customWidth="1"/>
    <col min="4" max="4" width="18.140625" style="5" customWidth="1"/>
    <col min="5" max="5" width="15.7109375" style="5" bestFit="1" customWidth="1"/>
    <col min="6" max="6" width="17.28515625" style="5" customWidth="1"/>
  </cols>
  <sheetData>
    <row r="2" spans="2:6" ht="30" x14ac:dyDescent="0.25">
      <c r="B2" s="2" t="s">
        <v>0</v>
      </c>
      <c r="C2" s="3" t="s">
        <v>1</v>
      </c>
      <c r="D2" s="3" t="s">
        <v>2</v>
      </c>
      <c r="E2" s="3" t="s">
        <v>3</v>
      </c>
      <c r="F2" s="4" t="s">
        <v>4</v>
      </c>
    </row>
    <row r="3" spans="2:6" x14ac:dyDescent="0.25">
      <c r="B3" s="6">
        <v>2006</v>
      </c>
      <c r="C3" s="6">
        <v>1</v>
      </c>
      <c r="D3" s="7">
        <v>43166268</v>
      </c>
      <c r="E3" s="7">
        <v>59096204</v>
      </c>
      <c r="F3" s="6">
        <v>72.709999999999994</v>
      </c>
    </row>
    <row r="4" spans="2:6" x14ac:dyDescent="0.25">
      <c r="B4" s="8">
        <v>2006</v>
      </c>
      <c r="C4" s="8">
        <v>2</v>
      </c>
      <c r="D4" s="9">
        <v>41045714</v>
      </c>
      <c r="E4" s="9">
        <v>53733108</v>
      </c>
      <c r="F4" s="8">
        <v>76.17</v>
      </c>
    </row>
    <row r="5" spans="2:6" x14ac:dyDescent="0.25">
      <c r="B5" s="10">
        <v>2006</v>
      </c>
      <c r="C5" s="10">
        <v>3</v>
      </c>
      <c r="D5" s="11">
        <v>50861070</v>
      </c>
      <c r="E5" s="11">
        <v>62257065</v>
      </c>
      <c r="F5" s="10">
        <v>81.430000000000007</v>
      </c>
    </row>
    <row r="6" spans="2:6" x14ac:dyDescent="0.25">
      <c r="B6" s="8">
        <v>2006</v>
      </c>
      <c r="C6" s="8">
        <v>4</v>
      </c>
      <c r="D6" s="9">
        <v>48970823</v>
      </c>
      <c r="E6" s="9">
        <v>59917615</v>
      </c>
      <c r="F6" s="8">
        <v>81.45</v>
      </c>
    </row>
    <row r="7" spans="2:6" x14ac:dyDescent="0.25">
      <c r="B7" s="10">
        <v>2006</v>
      </c>
      <c r="C7" s="10">
        <v>5</v>
      </c>
      <c r="D7" s="11">
        <v>49471171</v>
      </c>
      <c r="E7" s="11">
        <v>61284297</v>
      </c>
      <c r="F7" s="10">
        <v>80.45</v>
      </c>
    </row>
    <row r="8" spans="2:6" x14ac:dyDescent="0.25">
      <c r="B8" s="8">
        <v>2006</v>
      </c>
      <c r="C8" s="8">
        <v>6</v>
      </c>
      <c r="D8" s="9">
        <v>52407699</v>
      </c>
      <c r="E8" s="9">
        <v>61692651</v>
      </c>
      <c r="F8" s="8">
        <v>84.61</v>
      </c>
    </row>
    <row r="9" spans="2:6" x14ac:dyDescent="0.25">
      <c r="B9" s="10">
        <v>2006</v>
      </c>
      <c r="C9" s="10">
        <v>7</v>
      </c>
      <c r="D9" s="11">
        <v>54631751</v>
      </c>
      <c r="E9" s="11">
        <v>64111164</v>
      </c>
      <c r="F9" s="10">
        <v>85.02</v>
      </c>
    </row>
    <row r="10" spans="2:6" x14ac:dyDescent="0.25">
      <c r="B10" s="8">
        <v>2006</v>
      </c>
      <c r="C10" s="8">
        <v>8</v>
      </c>
      <c r="D10" s="9">
        <v>52197036</v>
      </c>
      <c r="E10" s="9">
        <v>64332983</v>
      </c>
      <c r="F10" s="8">
        <v>80.95</v>
      </c>
    </row>
    <row r="11" spans="2:6" x14ac:dyDescent="0.25">
      <c r="B11" s="10">
        <v>2006</v>
      </c>
      <c r="C11" s="10">
        <v>9</v>
      </c>
      <c r="D11" s="11">
        <v>43213537</v>
      </c>
      <c r="E11" s="11">
        <v>58383462</v>
      </c>
      <c r="F11" s="10">
        <v>73.84</v>
      </c>
    </row>
    <row r="12" spans="2:6" x14ac:dyDescent="0.25">
      <c r="B12" s="8">
        <v>2006</v>
      </c>
      <c r="C12" s="8">
        <v>10</v>
      </c>
      <c r="D12" s="9">
        <v>47299014</v>
      </c>
      <c r="E12" s="9">
        <v>60802722</v>
      </c>
      <c r="F12" s="8">
        <v>77.52</v>
      </c>
    </row>
    <row r="13" spans="2:6" x14ac:dyDescent="0.25">
      <c r="B13" s="10">
        <v>2006</v>
      </c>
      <c r="C13" s="10">
        <v>11</v>
      </c>
      <c r="D13" s="11">
        <v>46103744</v>
      </c>
      <c r="E13" s="11">
        <v>58912308</v>
      </c>
      <c r="F13" s="10">
        <v>78.03</v>
      </c>
    </row>
    <row r="14" spans="2:6" x14ac:dyDescent="0.25">
      <c r="B14" s="8">
        <v>2006</v>
      </c>
      <c r="C14" s="8">
        <v>12</v>
      </c>
      <c r="D14" s="9">
        <v>47077616</v>
      </c>
      <c r="E14" s="9">
        <v>61161328</v>
      </c>
      <c r="F14" s="8">
        <v>76.58</v>
      </c>
    </row>
    <row r="15" spans="2:6" x14ac:dyDescent="0.25">
      <c r="B15" s="8">
        <v>2007</v>
      </c>
      <c r="C15" s="10">
        <v>13</v>
      </c>
      <c r="D15" s="9">
        <v>44045814</v>
      </c>
      <c r="E15" s="9">
        <v>60618488</v>
      </c>
      <c r="F15" s="8">
        <v>72.290000000000006</v>
      </c>
    </row>
    <row r="16" spans="2:6" x14ac:dyDescent="0.25">
      <c r="B16" s="10">
        <v>2007</v>
      </c>
      <c r="C16" s="8">
        <v>14</v>
      </c>
      <c r="D16" s="11">
        <v>41449353</v>
      </c>
      <c r="E16" s="11">
        <v>54490060</v>
      </c>
      <c r="F16" s="10">
        <v>75.739999999999995</v>
      </c>
    </row>
    <row r="17" spans="2:6" x14ac:dyDescent="0.25">
      <c r="B17" s="8">
        <v>2007</v>
      </c>
      <c r="C17" s="10">
        <v>15</v>
      </c>
      <c r="D17" s="9">
        <v>51717576</v>
      </c>
      <c r="E17" s="9">
        <v>63131522</v>
      </c>
      <c r="F17" s="8">
        <v>81.599999999999994</v>
      </c>
    </row>
    <row r="18" spans="2:6" x14ac:dyDescent="0.25">
      <c r="B18" s="10">
        <v>2007</v>
      </c>
      <c r="C18" s="8">
        <v>16</v>
      </c>
      <c r="D18" s="11">
        <v>49958381</v>
      </c>
      <c r="E18" s="11">
        <v>61124424</v>
      </c>
      <c r="F18" s="10">
        <v>81.430000000000007</v>
      </c>
    </row>
    <row r="19" spans="2:6" x14ac:dyDescent="0.25">
      <c r="B19" s="8">
        <v>2007</v>
      </c>
      <c r="C19" s="10">
        <v>17</v>
      </c>
      <c r="D19" s="9">
        <v>51243438</v>
      </c>
      <c r="E19" s="9">
        <v>62774346</v>
      </c>
      <c r="F19" s="8">
        <v>81.290000000000006</v>
      </c>
    </row>
    <row r="20" spans="2:6" x14ac:dyDescent="0.25">
      <c r="B20" s="10">
        <v>2007</v>
      </c>
      <c r="C20" s="8">
        <v>18</v>
      </c>
      <c r="D20" s="11">
        <v>54265293</v>
      </c>
      <c r="E20" s="11">
        <v>62620840</v>
      </c>
      <c r="F20" s="10">
        <v>86.26</v>
      </c>
    </row>
    <row r="21" spans="2:6" x14ac:dyDescent="0.25">
      <c r="B21" s="8">
        <v>2007</v>
      </c>
      <c r="C21" s="10">
        <v>19</v>
      </c>
      <c r="D21" s="9">
        <v>56789987</v>
      </c>
      <c r="E21" s="9">
        <v>65566709</v>
      </c>
      <c r="F21" s="8">
        <v>86.28</v>
      </c>
    </row>
    <row r="22" spans="2:6" x14ac:dyDescent="0.25">
      <c r="B22" s="10">
        <v>2007</v>
      </c>
      <c r="C22" s="8">
        <v>20</v>
      </c>
      <c r="D22" s="11">
        <v>55839194</v>
      </c>
      <c r="E22" s="11">
        <v>65556234</v>
      </c>
      <c r="F22" s="10">
        <v>84.94</v>
      </c>
    </row>
    <row r="23" spans="2:6" x14ac:dyDescent="0.25">
      <c r="B23" s="8">
        <v>2007</v>
      </c>
      <c r="C23" s="10">
        <v>21</v>
      </c>
      <c r="D23" s="9">
        <v>45361209</v>
      </c>
      <c r="E23" s="9">
        <v>59796275</v>
      </c>
      <c r="F23" s="8">
        <v>75.66</v>
      </c>
    </row>
    <row r="24" spans="2:6" x14ac:dyDescent="0.25">
      <c r="B24" s="10">
        <v>2007</v>
      </c>
      <c r="C24" s="8">
        <v>22</v>
      </c>
      <c r="D24" s="11">
        <v>49180923</v>
      </c>
      <c r="E24" s="11">
        <v>62497723</v>
      </c>
      <c r="F24" s="10">
        <v>78.510000000000005</v>
      </c>
    </row>
    <row r="25" spans="2:6" x14ac:dyDescent="0.25">
      <c r="B25" s="8">
        <v>2007</v>
      </c>
      <c r="C25" s="10">
        <v>23</v>
      </c>
      <c r="D25" s="9">
        <v>47436934</v>
      </c>
      <c r="E25" s="9">
        <v>60801594</v>
      </c>
      <c r="F25" s="8">
        <v>77.72</v>
      </c>
    </row>
    <row r="26" spans="2:6" x14ac:dyDescent="0.25">
      <c r="B26" s="10">
        <v>2007</v>
      </c>
      <c r="C26" s="8">
        <v>24</v>
      </c>
      <c r="D26" s="11">
        <v>47318180</v>
      </c>
      <c r="E26" s="11">
        <v>62270682</v>
      </c>
      <c r="F26" s="10">
        <v>75.59</v>
      </c>
    </row>
    <row r="27" spans="2:6" x14ac:dyDescent="0.25">
      <c r="B27" s="10">
        <v>2008</v>
      </c>
      <c r="C27" s="10">
        <v>25</v>
      </c>
      <c r="D27" s="11">
        <v>44458741</v>
      </c>
      <c r="E27" s="11">
        <v>60635551</v>
      </c>
      <c r="F27" s="10">
        <v>72.95</v>
      </c>
    </row>
    <row r="28" spans="2:6" x14ac:dyDescent="0.25">
      <c r="B28" s="8">
        <v>2008</v>
      </c>
      <c r="C28" s="8">
        <v>26</v>
      </c>
      <c r="D28" s="9">
        <v>43582604</v>
      </c>
      <c r="E28" s="9">
        <v>57170275</v>
      </c>
      <c r="F28" s="8">
        <v>75.959999999999994</v>
      </c>
    </row>
    <row r="29" spans="2:6" x14ac:dyDescent="0.25">
      <c r="B29" s="10">
        <v>2008</v>
      </c>
      <c r="C29" s="10">
        <v>27</v>
      </c>
      <c r="D29" s="11">
        <v>52195384</v>
      </c>
      <c r="E29" s="11">
        <v>63249344</v>
      </c>
      <c r="F29" s="10">
        <v>82.24</v>
      </c>
    </row>
    <row r="30" spans="2:6" x14ac:dyDescent="0.25">
      <c r="B30" s="8">
        <v>2008</v>
      </c>
      <c r="C30" s="8">
        <v>28</v>
      </c>
      <c r="D30" s="9">
        <v>48257762</v>
      </c>
      <c r="E30" s="9">
        <v>60127860</v>
      </c>
      <c r="F30" s="8">
        <v>80.14</v>
      </c>
    </row>
    <row r="31" spans="2:6" x14ac:dyDescent="0.25">
      <c r="B31" s="10">
        <v>2008</v>
      </c>
      <c r="C31" s="10">
        <v>29</v>
      </c>
      <c r="D31" s="11">
        <v>50473432</v>
      </c>
      <c r="E31" s="11">
        <v>61778284</v>
      </c>
      <c r="F31" s="10">
        <v>81.36</v>
      </c>
    </row>
    <row r="32" spans="2:6" x14ac:dyDescent="0.25">
      <c r="B32" s="8">
        <v>2008</v>
      </c>
      <c r="C32" s="8">
        <v>30</v>
      </c>
      <c r="D32" s="9">
        <v>52712761</v>
      </c>
      <c r="E32" s="9">
        <v>62328392</v>
      </c>
      <c r="F32" s="8">
        <v>84.27</v>
      </c>
    </row>
    <row r="33" spans="2:6" x14ac:dyDescent="0.25">
      <c r="B33" s="10">
        <v>2008</v>
      </c>
      <c r="C33" s="10">
        <v>31</v>
      </c>
      <c r="D33" s="11">
        <v>54757833</v>
      </c>
      <c r="E33" s="11">
        <v>64884624</v>
      </c>
      <c r="F33" s="10">
        <v>84.18</v>
      </c>
    </row>
    <row r="34" spans="2:6" x14ac:dyDescent="0.25">
      <c r="B34" s="8">
        <v>2008</v>
      </c>
      <c r="C34" s="8">
        <v>32</v>
      </c>
      <c r="D34" s="9">
        <v>52763364</v>
      </c>
      <c r="E34" s="9">
        <v>63117937</v>
      </c>
      <c r="F34" s="8">
        <v>83.4</v>
      </c>
    </row>
    <row r="35" spans="2:6" x14ac:dyDescent="0.25">
      <c r="B35" s="10">
        <v>2008</v>
      </c>
      <c r="C35" s="10">
        <v>33</v>
      </c>
      <c r="D35" s="11">
        <v>41113891</v>
      </c>
      <c r="E35" s="11">
        <v>53906431</v>
      </c>
      <c r="F35" s="10">
        <v>76.09</v>
      </c>
    </row>
    <row r="36" spans="2:6" x14ac:dyDescent="0.25">
      <c r="B36" s="8">
        <v>2008</v>
      </c>
      <c r="C36" s="8">
        <v>34</v>
      </c>
      <c r="D36" s="9">
        <v>45078486</v>
      </c>
      <c r="E36" s="9">
        <v>56299337</v>
      </c>
      <c r="F36" s="8">
        <v>79.78</v>
      </c>
    </row>
    <row r="37" spans="2:6" x14ac:dyDescent="0.25">
      <c r="B37" s="10">
        <v>2008</v>
      </c>
      <c r="C37" s="10">
        <v>35</v>
      </c>
      <c r="D37" s="11">
        <v>40712277</v>
      </c>
      <c r="E37" s="11">
        <v>53450483</v>
      </c>
      <c r="F37" s="10">
        <v>75.92</v>
      </c>
    </row>
    <row r="38" spans="2:6" x14ac:dyDescent="0.25">
      <c r="B38" s="8">
        <v>2008</v>
      </c>
      <c r="C38" s="8">
        <v>36</v>
      </c>
      <c r="D38" s="9">
        <v>44043260</v>
      </c>
      <c r="E38" s="9">
        <v>55361168</v>
      </c>
      <c r="F38" s="8">
        <v>79.16</v>
      </c>
    </row>
    <row r="39" spans="2:6" x14ac:dyDescent="0.25">
      <c r="B39" s="8">
        <v>2009</v>
      </c>
      <c r="C39" s="10">
        <v>37</v>
      </c>
      <c r="D39" s="9">
        <v>39468411</v>
      </c>
      <c r="E39" s="9">
        <v>53952827</v>
      </c>
      <c r="F39" s="8">
        <v>72.84</v>
      </c>
    </row>
    <row r="40" spans="2:6" x14ac:dyDescent="0.25">
      <c r="B40" s="10">
        <v>2009</v>
      </c>
      <c r="C40" s="8">
        <v>38</v>
      </c>
      <c r="D40" s="11">
        <v>37753849</v>
      </c>
      <c r="E40" s="11">
        <v>49969299</v>
      </c>
      <c r="F40" s="10">
        <v>75.33</v>
      </c>
    </row>
    <row r="41" spans="2:6" x14ac:dyDescent="0.25">
      <c r="B41" s="8">
        <v>2009</v>
      </c>
      <c r="C41" s="10">
        <v>39</v>
      </c>
      <c r="D41" s="9">
        <v>46637575</v>
      </c>
      <c r="E41" s="9">
        <v>57331259</v>
      </c>
      <c r="F41" s="8">
        <v>81.14</v>
      </c>
    </row>
    <row r="42" spans="2:6" x14ac:dyDescent="0.25">
      <c r="B42" s="10">
        <v>2009</v>
      </c>
      <c r="C42" s="8">
        <v>40</v>
      </c>
      <c r="D42" s="11">
        <v>45536212</v>
      </c>
      <c r="E42" s="11">
        <v>55279977</v>
      </c>
      <c r="F42" s="10">
        <v>82.16</v>
      </c>
    </row>
    <row r="43" spans="2:6" x14ac:dyDescent="0.25">
      <c r="B43" s="8">
        <v>2009</v>
      </c>
      <c r="C43" s="10">
        <v>41</v>
      </c>
      <c r="D43" s="9">
        <v>46124290</v>
      </c>
      <c r="E43" s="9">
        <v>56504772</v>
      </c>
      <c r="F43" s="8">
        <v>81.37</v>
      </c>
    </row>
    <row r="44" spans="2:6" x14ac:dyDescent="0.25">
      <c r="B44" s="10">
        <v>2009</v>
      </c>
      <c r="C44" s="8">
        <v>42</v>
      </c>
      <c r="D44" s="11">
        <v>49457299</v>
      </c>
      <c r="E44" s="11">
        <v>57716483</v>
      </c>
      <c r="F44" s="10">
        <v>85.4</v>
      </c>
    </row>
    <row r="45" spans="2:6" x14ac:dyDescent="0.25">
      <c r="B45" s="8">
        <v>2009</v>
      </c>
      <c r="C45" s="10">
        <v>43</v>
      </c>
      <c r="D45" s="9">
        <v>52824154</v>
      </c>
      <c r="E45" s="9">
        <v>60499991</v>
      </c>
      <c r="F45" s="8">
        <v>87.12</v>
      </c>
    </row>
    <row r="46" spans="2:6" x14ac:dyDescent="0.25">
      <c r="B46" s="10">
        <v>2009</v>
      </c>
      <c r="C46" s="8">
        <v>44</v>
      </c>
      <c r="D46" s="11">
        <v>50545162</v>
      </c>
      <c r="E46" s="11">
        <v>59356980</v>
      </c>
      <c r="F46" s="10">
        <v>85.02</v>
      </c>
    </row>
    <row r="47" spans="2:6" x14ac:dyDescent="0.25">
      <c r="B47" s="8">
        <v>2009</v>
      </c>
      <c r="C47" s="10">
        <v>45</v>
      </c>
      <c r="D47" s="9">
        <v>41740289</v>
      </c>
      <c r="E47" s="9">
        <v>52447273</v>
      </c>
      <c r="F47" s="8">
        <v>79.430000000000007</v>
      </c>
    </row>
    <row r="48" spans="2:6" x14ac:dyDescent="0.25">
      <c r="B48" s="10">
        <v>2009</v>
      </c>
      <c r="C48" s="8">
        <v>46</v>
      </c>
      <c r="D48" s="11">
        <v>44956606</v>
      </c>
      <c r="E48" s="11">
        <v>54453800</v>
      </c>
      <c r="F48" s="10">
        <v>82.24</v>
      </c>
    </row>
    <row r="49" spans="2:6" x14ac:dyDescent="0.25">
      <c r="B49" s="8">
        <v>2009</v>
      </c>
      <c r="C49" s="10">
        <v>47</v>
      </c>
      <c r="D49" s="9">
        <v>41711288</v>
      </c>
      <c r="E49" s="9">
        <v>52483155</v>
      </c>
      <c r="F49" s="8">
        <v>79.209999999999994</v>
      </c>
    </row>
    <row r="50" spans="2:6" x14ac:dyDescent="0.25">
      <c r="B50" s="10">
        <v>2009</v>
      </c>
      <c r="C50" s="8">
        <v>48</v>
      </c>
      <c r="D50" s="11">
        <v>43859876</v>
      </c>
      <c r="E50" s="11">
        <v>54631259</v>
      </c>
      <c r="F50" s="10">
        <v>79.900000000000006</v>
      </c>
    </row>
    <row r="51" spans="2:6" x14ac:dyDescent="0.25">
      <c r="B51" s="10">
        <v>2010</v>
      </c>
      <c r="C51" s="10">
        <v>49</v>
      </c>
      <c r="D51" s="11">
        <v>40482623</v>
      </c>
      <c r="E51" s="11">
        <v>53795975</v>
      </c>
      <c r="F51" s="10">
        <v>74.92</v>
      </c>
    </row>
    <row r="52" spans="2:6" x14ac:dyDescent="0.25">
      <c r="B52" s="8">
        <v>2010</v>
      </c>
      <c r="C52" s="8">
        <v>50</v>
      </c>
      <c r="D52" s="9">
        <v>37130277</v>
      </c>
      <c r="E52" s="9">
        <v>47817552</v>
      </c>
      <c r="F52" s="8">
        <v>77.37</v>
      </c>
    </row>
    <row r="53" spans="2:6" x14ac:dyDescent="0.25">
      <c r="B53" s="10">
        <v>2010</v>
      </c>
      <c r="C53" s="10">
        <v>51</v>
      </c>
      <c r="D53" s="11">
        <v>47794152</v>
      </c>
      <c r="E53" s="11">
        <v>57080653</v>
      </c>
      <c r="F53" s="10">
        <v>83.43</v>
      </c>
    </row>
    <row r="54" spans="2:6" x14ac:dyDescent="0.25">
      <c r="B54" s="8">
        <v>2010</v>
      </c>
      <c r="C54" s="8">
        <v>52</v>
      </c>
      <c r="D54" s="9">
        <v>45813191</v>
      </c>
      <c r="E54" s="9">
        <v>55280651</v>
      </c>
      <c r="F54" s="8">
        <v>82.6</v>
      </c>
    </row>
    <row r="55" spans="2:6" x14ac:dyDescent="0.25">
      <c r="B55" s="10">
        <v>2010</v>
      </c>
      <c r="C55" s="10">
        <v>53</v>
      </c>
      <c r="D55" s="11">
        <v>47140355</v>
      </c>
      <c r="E55" s="11">
        <v>56898062</v>
      </c>
      <c r="F55" s="10">
        <v>82.52</v>
      </c>
    </row>
    <row r="56" spans="2:6" x14ac:dyDescent="0.25">
      <c r="B56" s="8">
        <v>2010</v>
      </c>
      <c r="C56" s="8">
        <v>54</v>
      </c>
      <c r="D56" s="9">
        <v>50585549</v>
      </c>
      <c r="E56" s="9">
        <v>58353230</v>
      </c>
      <c r="F56" s="8">
        <v>86.35</v>
      </c>
    </row>
    <row r="57" spans="2:6" x14ac:dyDescent="0.25">
      <c r="B57" s="10">
        <v>2010</v>
      </c>
      <c r="C57" s="10">
        <v>55</v>
      </c>
      <c r="D57" s="11">
        <v>53220274</v>
      </c>
      <c r="E57" s="11">
        <v>61069806</v>
      </c>
      <c r="F57" s="10">
        <v>86.94</v>
      </c>
    </row>
    <row r="58" spans="2:6" x14ac:dyDescent="0.25">
      <c r="B58" s="8">
        <v>2010</v>
      </c>
      <c r="C58" s="8">
        <v>56</v>
      </c>
      <c r="D58" s="9">
        <v>51514627</v>
      </c>
      <c r="E58" s="9">
        <v>60357973</v>
      </c>
      <c r="F58" s="8">
        <v>85.22</v>
      </c>
    </row>
    <row r="59" spans="2:6" x14ac:dyDescent="0.25">
      <c r="B59" s="10">
        <v>2010</v>
      </c>
      <c r="C59" s="10">
        <v>57</v>
      </c>
      <c r="D59" s="11">
        <v>43763674</v>
      </c>
      <c r="E59" s="11">
        <v>54729805</v>
      </c>
      <c r="F59" s="10">
        <v>79.84</v>
      </c>
    </row>
    <row r="60" spans="2:6" x14ac:dyDescent="0.25">
      <c r="B60" s="8">
        <v>2010</v>
      </c>
      <c r="C60" s="8">
        <v>58</v>
      </c>
      <c r="D60" s="9">
        <v>47415478</v>
      </c>
      <c r="E60" s="9">
        <v>56731943</v>
      </c>
      <c r="F60" s="8">
        <v>83.35</v>
      </c>
    </row>
    <row r="61" spans="2:6" x14ac:dyDescent="0.25">
      <c r="B61" s="10">
        <v>2010</v>
      </c>
      <c r="C61" s="10">
        <v>59</v>
      </c>
      <c r="D61" s="11">
        <v>44493823</v>
      </c>
      <c r="E61" s="11">
        <v>54609482</v>
      </c>
      <c r="F61" s="10">
        <v>81.22</v>
      </c>
    </row>
    <row r="62" spans="2:6" x14ac:dyDescent="0.25">
      <c r="B62" s="8">
        <v>2010</v>
      </c>
      <c r="C62" s="8">
        <v>60</v>
      </c>
      <c r="D62" s="9">
        <v>45263819</v>
      </c>
      <c r="E62" s="9">
        <v>55745538</v>
      </c>
      <c r="F62" s="8">
        <v>80.84</v>
      </c>
    </row>
    <row r="63" spans="2:6" x14ac:dyDescent="0.25">
      <c r="B63" s="8">
        <v>2011</v>
      </c>
      <c r="C63" s="10">
        <v>61</v>
      </c>
      <c r="D63" s="9">
        <v>41310633</v>
      </c>
      <c r="E63" s="9">
        <v>53804562</v>
      </c>
      <c r="F63" s="8">
        <v>76.55</v>
      </c>
    </row>
    <row r="64" spans="2:6" x14ac:dyDescent="0.25">
      <c r="B64" s="10">
        <v>2011</v>
      </c>
      <c r="C64" s="8">
        <v>62</v>
      </c>
      <c r="D64" s="11">
        <v>38361355</v>
      </c>
      <c r="E64" s="11">
        <v>49106329</v>
      </c>
      <c r="F64" s="10">
        <v>77.959999999999994</v>
      </c>
    </row>
    <row r="65" spans="2:6" x14ac:dyDescent="0.25">
      <c r="B65" s="8">
        <v>2011</v>
      </c>
      <c r="C65" s="10">
        <v>63</v>
      </c>
      <c r="D65" s="9">
        <v>49086084</v>
      </c>
      <c r="E65" s="9">
        <v>59209942</v>
      </c>
      <c r="F65" s="8">
        <v>82.74</v>
      </c>
    </row>
    <row r="66" spans="2:6" x14ac:dyDescent="0.25">
      <c r="B66" s="10">
        <v>2011</v>
      </c>
      <c r="C66" s="8">
        <v>64</v>
      </c>
      <c r="D66" s="11">
        <v>46672936</v>
      </c>
      <c r="E66" s="11">
        <v>56686501</v>
      </c>
      <c r="F66" s="10">
        <v>82.15</v>
      </c>
    </row>
    <row r="67" spans="2:6" x14ac:dyDescent="0.25">
      <c r="B67" s="8">
        <v>2011</v>
      </c>
      <c r="C67" s="10">
        <v>65</v>
      </c>
      <c r="D67" s="9">
        <v>49113879</v>
      </c>
      <c r="E67" s="9">
        <v>57969795</v>
      </c>
      <c r="F67" s="8">
        <v>84.57</v>
      </c>
    </row>
    <row r="68" spans="2:6" x14ac:dyDescent="0.25">
      <c r="B68" s="10">
        <v>2011</v>
      </c>
      <c r="C68" s="8">
        <v>66</v>
      </c>
      <c r="D68" s="11">
        <v>51629464</v>
      </c>
      <c r="E68" s="11">
        <v>59955599</v>
      </c>
      <c r="F68" s="10">
        <v>85.98</v>
      </c>
    </row>
    <row r="69" spans="2:6" x14ac:dyDescent="0.25">
      <c r="B69" s="8">
        <v>2011</v>
      </c>
      <c r="C69" s="10">
        <v>67</v>
      </c>
      <c r="D69" s="9">
        <v>54510543</v>
      </c>
      <c r="E69" s="9">
        <v>62492240</v>
      </c>
      <c r="F69" s="8">
        <v>87.15</v>
      </c>
    </row>
    <row r="70" spans="2:6" x14ac:dyDescent="0.25">
      <c r="B70" s="10">
        <v>2011</v>
      </c>
      <c r="C70" s="8">
        <v>68</v>
      </c>
      <c r="D70" s="11">
        <v>51626688</v>
      </c>
      <c r="E70" s="11">
        <v>60248852</v>
      </c>
      <c r="F70" s="10">
        <v>85.6</v>
      </c>
    </row>
    <row r="71" spans="2:6" x14ac:dyDescent="0.25">
      <c r="B71" s="8">
        <v>2011</v>
      </c>
      <c r="C71" s="10">
        <v>69</v>
      </c>
      <c r="D71" s="9">
        <v>44627162</v>
      </c>
      <c r="E71" s="9">
        <v>54480405</v>
      </c>
      <c r="F71" s="8">
        <v>81.83</v>
      </c>
    </row>
    <row r="72" spans="2:6" x14ac:dyDescent="0.25">
      <c r="B72" s="10">
        <v>2011</v>
      </c>
      <c r="C72" s="8">
        <v>70</v>
      </c>
      <c r="D72" s="11">
        <v>47033130</v>
      </c>
      <c r="E72" s="11">
        <v>56160266</v>
      </c>
      <c r="F72" s="10">
        <v>83.64</v>
      </c>
    </row>
    <row r="73" spans="2:6" x14ac:dyDescent="0.25">
      <c r="B73" s="8">
        <v>2011</v>
      </c>
      <c r="C73" s="10">
        <v>71</v>
      </c>
      <c r="D73" s="9">
        <v>44867338</v>
      </c>
      <c r="E73" s="9">
        <v>53639815</v>
      </c>
      <c r="F73" s="8">
        <v>83.48</v>
      </c>
    </row>
    <row r="74" spans="2:6" x14ac:dyDescent="0.25">
      <c r="B74" s="10">
        <v>2011</v>
      </c>
      <c r="C74" s="8">
        <v>72</v>
      </c>
      <c r="D74" s="11">
        <v>45846263</v>
      </c>
      <c r="E74" s="11">
        <v>56330875</v>
      </c>
      <c r="F74" s="10">
        <v>81.08</v>
      </c>
    </row>
    <row r="75" spans="2:6" x14ac:dyDescent="0.25">
      <c r="B75" s="10">
        <v>2012</v>
      </c>
      <c r="C75" s="10">
        <v>73</v>
      </c>
      <c r="D75" s="11">
        <v>41835534</v>
      </c>
      <c r="E75" s="11">
        <v>53426991</v>
      </c>
      <c r="F75" s="10">
        <v>78</v>
      </c>
    </row>
    <row r="76" spans="2:6" x14ac:dyDescent="0.25">
      <c r="B76" s="8">
        <v>2012</v>
      </c>
      <c r="C76" s="8">
        <v>74</v>
      </c>
      <c r="D76" s="9">
        <v>40535739</v>
      </c>
      <c r="E76" s="9">
        <v>51244942</v>
      </c>
      <c r="F76" s="8">
        <v>78.92</v>
      </c>
    </row>
    <row r="77" spans="2:6" x14ac:dyDescent="0.25">
      <c r="B77" s="10">
        <v>2012</v>
      </c>
      <c r="C77" s="10">
        <v>75</v>
      </c>
      <c r="D77" s="11">
        <v>49825523</v>
      </c>
      <c r="E77" s="11">
        <v>58846026</v>
      </c>
      <c r="F77" s="10">
        <v>84.45</v>
      </c>
    </row>
    <row r="78" spans="2:6" x14ac:dyDescent="0.25">
      <c r="B78" s="8">
        <v>2012</v>
      </c>
      <c r="C78" s="8">
        <v>76</v>
      </c>
      <c r="D78" s="9">
        <v>47379882</v>
      </c>
      <c r="E78" s="9">
        <v>56495318</v>
      </c>
      <c r="F78" s="8">
        <v>83.62</v>
      </c>
    </row>
    <row r="79" spans="2:6" x14ac:dyDescent="0.25">
      <c r="B79" s="10">
        <v>2012</v>
      </c>
      <c r="C79" s="10">
        <v>77</v>
      </c>
      <c r="D79" s="11">
        <v>49222436</v>
      </c>
      <c r="E79" s="11">
        <v>58102674</v>
      </c>
      <c r="F79" s="10">
        <v>84.46</v>
      </c>
    </row>
    <row r="80" spans="2:6" x14ac:dyDescent="0.25">
      <c r="B80" s="8">
        <v>2012</v>
      </c>
      <c r="C80" s="8">
        <v>78</v>
      </c>
      <c r="D80" s="9">
        <v>52109328</v>
      </c>
      <c r="E80" s="9">
        <v>59980845</v>
      </c>
      <c r="F80" s="8">
        <v>86.63</v>
      </c>
    </row>
    <row r="81" spans="2:6" x14ac:dyDescent="0.25">
      <c r="B81" s="10">
        <v>2012</v>
      </c>
      <c r="C81" s="10">
        <v>79</v>
      </c>
      <c r="D81" s="11">
        <v>54301048</v>
      </c>
      <c r="E81" s="11">
        <v>62452527</v>
      </c>
      <c r="F81" s="10">
        <v>86.85</v>
      </c>
    </row>
    <row r="82" spans="2:6" x14ac:dyDescent="0.25">
      <c r="B82" s="8">
        <v>2012</v>
      </c>
      <c r="C82" s="8">
        <v>80</v>
      </c>
      <c r="D82" s="9">
        <v>52906366</v>
      </c>
      <c r="E82" s="9">
        <v>61026426</v>
      </c>
      <c r="F82" s="8">
        <v>86.64</v>
      </c>
    </row>
    <row r="83" spans="2:6" x14ac:dyDescent="0.25">
      <c r="B83" s="10">
        <v>2012</v>
      </c>
      <c r="C83" s="10">
        <v>81</v>
      </c>
      <c r="D83" s="11">
        <v>43898585</v>
      </c>
      <c r="E83" s="11">
        <v>54386931</v>
      </c>
      <c r="F83" s="10">
        <v>80.650000000000006</v>
      </c>
    </row>
    <row r="84" spans="2:6" x14ac:dyDescent="0.25">
      <c r="B84" s="8">
        <v>2012</v>
      </c>
      <c r="C84" s="8">
        <v>82</v>
      </c>
      <c r="D84" s="9">
        <v>46728054</v>
      </c>
      <c r="E84" s="9">
        <v>55378572</v>
      </c>
      <c r="F84" s="8">
        <v>84.26</v>
      </c>
    </row>
    <row r="85" spans="2:6" x14ac:dyDescent="0.25">
      <c r="B85" s="10">
        <v>2012</v>
      </c>
      <c r="C85" s="10">
        <v>83</v>
      </c>
      <c r="D85" s="11">
        <v>45226179</v>
      </c>
      <c r="E85" s="11">
        <v>54524126</v>
      </c>
      <c r="F85" s="10">
        <v>82.81</v>
      </c>
    </row>
    <row r="86" spans="2:6" x14ac:dyDescent="0.25">
      <c r="B86" s="12">
        <v>2012</v>
      </c>
      <c r="C86" s="12">
        <v>84</v>
      </c>
      <c r="D86" s="13">
        <v>45962175</v>
      </c>
      <c r="E86" s="13">
        <v>56181473</v>
      </c>
      <c r="F86" s="12">
        <v>81.55</v>
      </c>
    </row>
    <row r="87" spans="2:6" x14ac:dyDescent="0.25">
      <c r="B87" s="14" t="s">
        <v>5</v>
      </c>
      <c r="C87" s="15"/>
      <c r="D87" s="16">
        <f>AVERAGE(D3:D86)</f>
        <v>47274413.059523806</v>
      </c>
      <c r="E87" s="16">
        <f t="shared" ref="E87:F87" si="0">AVERAGE(E3:E86)</f>
        <v>58077062.702380955</v>
      </c>
      <c r="F87" s="16">
        <f t="shared" si="0"/>
        <v>81.057738095238093</v>
      </c>
    </row>
    <row r="88" spans="2:6" x14ac:dyDescent="0.25">
      <c r="B88" s="14" t="s">
        <v>6</v>
      </c>
      <c r="C88" s="15"/>
      <c r="D88" s="16">
        <f>MEDIAN(D3:D86)</f>
        <v>47108985.5</v>
      </c>
      <c r="E88" s="16">
        <f t="shared" ref="E88:F88" si="1">MEDIAN(E3:E86)</f>
        <v>58227952</v>
      </c>
      <c r="F88" s="16">
        <f t="shared" si="1"/>
        <v>81.430000000000007</v>
      </c>
    </row>
    <row r="89" spans="2:6" x14ac:dyDescent="0.25">
      <c r="B89" s="14" t="s">
        <v>7</v>
      </c>
      <c r="C89" s="15"/>
      <c r="D89" s="16" t="e">
        <f>MODE(D3:D86)</f>
        <v>#N/A</v>
      </c>
      <c r="E89" s="16" t="e">
        <f t="shared" ref="E89:F89" si="2">MODE(E3:E86)</f>
        <v>#N/A</v>
      </c>
      <c r="F89" s="16">
        <f t="shared" si="2"/>
        <v>81.430000000000007</v>
      </c>
    </row>
    <row r="90" spans="2:6" x14ac:dyDescent="0.25">
      <c r="B90" s="14" t="s">
        <v>8</v>
      </c>
      <c r="C90" s="15"/>
      <c r="D90" s="19">
        <f>_xlfn.STDEV.S(D3:D86)</f>
        <v>4566271.2358932719</v>
      </c>
      <c r="E90" s="19">
        <f t="shared" ref="E90:F90" si="3">_xlfn.STDEV.S(E3:E86)</f>
        <v>3929729.147177008</v>
      </c>
      <c r="F90" s="19">
        <f t="shared" si="3"/>
        <v>3.9091974806381495</v>
      </c>
    </row>
    <row r="91" spans="2:6" x14ac:dyDescent="0.25">
      <c r="B91" s="14" t="s">
        <v>9</v>
      </c>
      <c r="C91" s="15"/>
      <c r="D91" s="18">
        <f>_xlfn.VAR.S(D3:D86)</f>
        <v>20850832999746.27</v>
      </c>
      <c r="E91" s="18">
        <f t="shared" ref="E91:F91" si="4">_xlfn.VAR.S(E3:E86)</f>
        <v>15442771170172.533</v>
      </c>
      <c r="F91" s="17">
        <f t="shared" si="4"/>
        <v>15.281824942627654</v>
      </c>
    </row>
    <row r="92" spans="2:6" x14ac:dyDescent="0.25">
      <c r="B92" s="14" t="s">
        <v>10</v>
      </c>
      <c r="C92" s="15"/>
      <c r="D92" s="16">
        <f>MAX(D3:D86)</f>
        <v>56789987</v>
      </c>
      <c r="E92" s="16">
        <f t="shared" ref="E92:F92" si="5">MAX(E3:E86)</f>
        <v>65566709</v>
      </c>
      <c r="F92" s="16">
        <f t="shared" si="5"/>
        <v>87.15</v>
      </c>
    </row>
    <row r="93" spans="2:6" x14ac:dyDescent="0.25">
      <c r="B93" s="14" t="s">
        <v>11</v>
      </c>
      <c r="C93" s="15"/>
      <c r="D93" s="16">
        <f>MIN(D3:D86)</f>
        <v>37130277</v>
      </c>
      <c r="E93" s="16">
        <f t="shared" ref="E93:F93" si="6">MIN(E3:E86)</f>
        <v>47817552</v>
      </c>
      <c r="F93" s="16">
        <f t="shared" si="6"/>
        <v>72.290000000000006</v>
      </c>
    </row>
    <row r="95" spans="2:6" x14ac:dyDescent="0.25">
      <c r="D95" s="24"/>
      <c r="E95" s="24"/>
      <c r="F95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3"/>
  <sheetViews>
    <sheetView topLeftCell="A60" workbookViewId="0">
      <selection activeCell="M85" sqref="M85"/>
    </sheetView>
  </sheetViews>
  <sheetFormatPr defaultRowHeight="15" x14ac:dyDescent="0.25"/>
  <cols>
    <col min="1" max="1" width="3.28515625" customWidth="1"/>
    <col min="2" max="2" width="18.5703125" style="5" bestFit="1" customWidth="1"/>
    <col min="3" max="3" width="11.85546875" style="5" customWidth="1"/>
    <col min="4" max="5" width="15.42578125" style="5" bestFit="1" customWidth="1"/>
    <col min="6" max="6" width="12.7109375" style="5" customWidth="1"/>
    <col min="7" max="7" width="9.140625" style="5"/>
  </cols>
  <sheetData>
    <row r="2" spans="2:6" ht="45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6" x14ac:dyDescent="0.25">
      <c r="B3" s="10">
        <v>2006</v>
      </c>
      <c r="C3" s="10">
        <v>1</v>
      </c>
      <c r="D3" s="11">
        <v>1030286</v>
      </c>
      <c r="E3" s="11">
        <v>1531160</v>
      </c>
      <c r="F3" s="10">
        <v>67.290000000000006</v>
      </c>
    </row>
    <row r="4" spans="2:6" x14ac:dyDescent="0.25">
      <c r="B4" s="8">
        <v>2006</v>
      </c>
      <c r="C4" s="8">
        <v>2</v>
      </c>
      <c r="D4" s="9">
        <v>1015301</v>
      </c>
      <c r="E4" s="9">
        <v>1398584</v>
      </c>
      <c r="F4" s="8">
        <v>72.59</v>
      </c>
    </row>
    <row r="5" spans="2:6" x14ac:dyDescent="0.25">
      <c r="B5" s="10">
        <v>2006</v>
      </c>
      <c r="C5" s="10">
        <v>3</v>
      </c>
      <c r="D5" s="11">
        <v>1249308</v>
      </c>
      <c r="E5" s="11">
        <v>1593802</v>
      </c>
      <c r="F5" s="10">
        <v>78.39</v>
      </c>
    </row>
    <row r="6" spans="2:6" x14ac:dyDescent="0.25">
      <c r="B6" s="8">
        <v>2006</v>
      </c>
      <c r="C6" s="8">
        <v>4</v>
      </c>
      <c r="D6" s="9">
        <v>1215157</v>
      </c>
      <c r="E6" s="9">
        <v>1547705</v>
      </c>
      <c r="F6" s="8">
        <v>78.510000000000005</v>
      </c>
    </row>
    <row r="7" spans="2:6" x14ac:dyDescent="0.25">
      <c r="B7" s="10">
        <v>2006</v>
      </c>
      <c r="C7" s="10">
        <v>5</v>
      </c>
      <c r="D7" s="11">
        <v>1294314</v>
      </c>
      <c r="E7" s="11">
        <v>1677858</v>
      </c>
      <c r="F7" s="10">
        <v>77.14</v>
      </c>
    </row>
    <row r="8" spans="2:6" x14ac:dyDescent="0.25">
      <c r="B8" s="8">
        <v>2006</v>
      </c>
      <c r="C8" s="8">
        <v>6</v>
      </c>
      <c r="D8" s="9">
        <v>1451437</v>
      </c>
      <c r="E8" s="9">
        <v>1774704</v>
      </c>
      <c r="F8" s="8">
        <v>81.78</v>
      </c>
    </row>
    <row r="9" spans="2:6" x14ac:dyDescent="0.25">
      <c r="B9" s="10">
        <v>2006</v>
      </c>
      <c r="C9" s="10">
        <v>7</v>
      </c>
      <c r="D9" s="11">
        <v>1543717</v>
      </c>
      <c r="E9" s="11">
        <v>1859552</v>
      </c>
      <c r="F9" s="10">
        <v>83.02</v>
      </c>
    </row>
    <row r="10" spans="2:6" x14ac:dyDescent="0.25">
      <c r="B10" s="8">
        <v>2006</v>
      </c>
      <c r="C10" s="8">
        <v>8</v>
      </c>
      <c r="D10" s="9">
        <v>1512930</v>
      </c>
      <c r="E10" s="9">
        <v>1870952</v>
      </c>
      <c r="F10" s="8">
        <v>80.86</v>
      </c>
    </row>
    <row r="11" spans="2:6" x14ac:dyDescent="0.25">
      <c r="B11" s="10">
        <v>2006</v>
      </c>
      <c r="C11" s="10">
        <v>9</v>
      </c>
      <c r="D11" s="11">
        <v>1242360</v>
      </c>
      <c r="E11" s="11">
        <v>1671371</v>
      </c>
      <c r="F11" s="10">
        <v>74.33</v>
      </c>
    </row>
    <row r="12" spans="2:6" x14ac:dyDescent="0.25">
      <c r="B12" s="8">
        <v>2006</v>
      </c>
      <c r="C12" s="8">
        <v>10</v>
      </c>
      <c r="D12" s="9">
        <v>1193924</v>
      </c>
      <c r="E12" s="9">
        <v>1655579</v>
      </c>
      <c r="F12" s="8">
        <v>72.12</v>
      </c>
    </row>
    <row r="13" spans="2:6" x14ac:dyDescent="0.25">
      <c r="B13" s="10">
        <v>2006</v>
      </c>
      <c r="C13" s="10">
        <v>11</v>
      </c>
      <c r="D13" s="11">
        <v>1147487</v>
      </c>
      <c r="E13" s="11">
        <v>1512645</v>
      </c>
      <c r="F13" s="10">
        <v>75.86</v>
      </c>
    </row>
    <row r="14" spans="2:6" x14ac:dyDescent="0.25">
      <c r="B14" s="8">
        <v>2006</v>
      </c>
      <c r="C14" s="8">
        <v>12</v>
      </c>
      <c r="D14" s="9">
        <v>1191751</v>
      </c>
      <c r="E14" s="9">
        <v>1574736</v>
      </c>
      <c r="F14" s="8">
        <v>75.680000000000007</v>
      </c>
    </row>
    <row r="15" spans="2:6" x14ac:dyDescent="0.25">
      <c r="B15" s="8">
        <v>2007</v>
      </c>
      <c r="C15" s="10">
        <v>13</v>
      </c>
      <c r="D15" s="9">
        <v>1016525</v>
      </c>
      <c r="E15" s="9">
        <v>1554778</v>
      </c>
      <c r="F15" s="8">
        <v>65.38</v>
      </c>
    </row>
    <row r="16" spans="2:6" x14ac:dyDescent="0.25">
      <c r="B16" s="10">
        <v>2007</v>
      </c>
      <c r="C16" s="8">
        <v>14</v>
      </c>
      <c r="D16" s="11">
        <v>993212</v>
      </c>
      <c r="E16" s="11">
        <v>1425027</v>
      </c>
      <c r="F16" s="10">
        <v>69.7</v>
      </c>
    </row>
    <row r="17" spans="2:6" x14ac:dyDescent="0.25">
      <c r="B17" s="8">
        <v>2007</v>
      </c>
      <c r="C17" s="10">
        <v>15</v>
      </c>
      <c r="D17" s="9">
        <v>1239721</v>
      </c>
      <c r="E17" s="9">
        <v>1608476</v>
      </c>
      <c r="F17" s="8">
        <v>77.069999999999993</v>
      </c>
    </row>
    <row r="18" spans="2:6" x14ac:dyDescent="0.25">
      <c r="B18" s="10">
        <v>2007</v>
      </c>
      <c r="C18" s="8">
        <v>16</v>
      </c>
      <c r="D18" s="11">
        <v>1234460</v>
      </c>
      <c r="E18" s="11">
        <v>1601483</v>
      </c>
      <c r="F18" s="10">
        <v>77.08</v>
      </c>
    </row>
    <row r="19" spans="2:6" x14ac:dyDescent="0.25">
      <c r="B19" s="8">
        <v>2007</v>
      </c>
      <c r="C19" s="10">
        <v>17</v>
      </c>
      <c r="D19" s="9">
        <v>1374728</v>
      </c>
      <c r="E19" s="9">
        <v>1784638</v>
      </c>
      <c r="F19" s="8">
        <v>77.03</v>
      </c>
    </row>
    <row r="20" spans="2:6" x14ac:dyDescent="0.25">
      <c r="B20" s="10">
        <v>2007</v>
      </c>
      <c r="C20" s="8">
        <v>18</v>
      </c>
      <c r="D20" s="11">
        <v>1529083</v>
      </c>
      <c r="E20" s="11">
        <v>1869017</v>
      </c>
      <c r="F20" s="10">
        <v>81.81</v>
      </c>
    </row>
    <row r="21" spans="2:6" x14ac:dyDescent="0.25">
      <c r="B21" s="8">
        <v>2007</v>
      </c>
      <c r="C21" s="10">
        <v>19</v>
      </c>
      <c r="D21" s="9">
        <v>1622310</v>
      </c>
      <c r="E21" s="9">
        <v>1934333</v>
      </c>
      <c r="F21" s="8">
        <v>83.87</v>
      </c>
    </row>
    <row r="22" spans="2:6" x14ac:dyDescent="0.25">
      <c r="B22" s="10">
        <v>2007</v>
      </c>
      <c r="C22" s="8">
        <v>20</v>
      </c>
      <c r="D22" s="11">
        <v>1605686</v>
      </c>
      <c r="E22" s="11">
        <v>1916375</v>
      </c>
      <c r="F22" s="10">
        <v>83.79</v>
      </c>
    </row>
    <row r="23" spans="2:6" x14ac:dyDescent="0.25">
      <c r="B23" s="8">
        <v>2007</v>
      </c>
      <c r="C23" s="10">
        <v>21</v>
      </c>
      <c r="D23" s="9">
        <v>1266186</v>
      </c>
      <c r="E23" s="9">
        <v>1749398</v>
      </c>
      <c r="F23" s="8">
        <v>72.38</v>
      </c>
    </row>
    <row r="24" spans="2:6" x14ac:dyDescent="0.25">
      <c r="B24" s="10">
        <v>2007</v>
      </c>
      <c r="C24" s="8">
        <v>22</v>
      </c>
      <c r="D24" s="11">
        <v>1248268</v>
      </c>
      <c r="E24" s="11">
        <v>1734074</v>
      </c>
      <c r="F24" s="10">
        <v>71.98</v>
      </c>
    </row>
    <row r="25" spans="2:6" x14ac:dyDescent="0.25">
      <c r="B25" s="8">
        <v>2007</v>
      </c>
      <c r="C25" s="10">
        <v>23</v>
      </c>
      <c r="D25" s="9">
        <v>1235535</v>
      </c>
      <c r="E25" s="9">
        <v>1607424</v>
      </c>
      <c r="F25" s="8">
        <v>76.86</v>
      </c>
    </row>
    <row r="26" spans="2:6" x14ac:dyDescent="0.25">
      <c r="B26" s="10">
        <v>2007</v>
      </c>
      <c r="C26" s="8">
        <v>24</v>
      </c>
      <c r="D26" s="11">
        <v>1276917</v>
      </c>
      <c r="E26" s="11">
        <v>1689845</v>
      </c>
      <c r="F26" s="10">
        <v>75.56</v>
      </c>
    </row>
    <row r="27" spans="2:6" x14ac:dyDescent="0.25">
      <c r="B27" s="10">
        <v>2008</v>
      </c>
      <c r="C27" s="10">
        <v>25</v>
      </c>
      <c r="D27" s="11">
        <v>1136603</v>
      </c>
      <c r="E27" s="11">
        <v>1680095</v>
      </c>
      <c r="F27" s="10">
        <v>67.650000000000006</v>
      </c>
    </row>
    <row r="28" spans="2:6" x14ac:dyDescent="0.25">
      <c r="B28" s="8">
        <v>2008</v>
      </c>
      <c r="C28" s="8">
        <v>26</v>
      </c>
      <c r="D28" s="9">
        <v>1155905</v>
      </c>
      <c r="E28" s="9">
        <v>1589392</v>
      </c>
      <c r="F28" s="8">
        <v>72.73</v>
      </c>
    </row>
    <row r="29" spans="2:6" x14ac:dyDescent="0.25">
      <c r="B29" s="10">
        <v>2008</v>
      </c>
      <c r="C29" s="10">
        <v>27</v>
      </c>
      <c r="D29" s="11">
        <v>1391856</v>
      </c>
      <c r="E29" s="11">
        <v>1728567</v>
      </c>
      <c r="F29" s="10">
        <v>80.52</v>
      </c>
    </row>
    <row r="30" spans="2:6" x14ac:dyDescent="0.25">
      <c r="B30" s="8">
        <v>2008</v>
      </c>
      <c r="C30" s="8">
        <v>28</v>
      </c>
      <c r="D30" s="9">
        <v>1295835</v>
      </c>
      <c r="E30" s="9">
        <v>1692333</v>
      </c>
      <c r="F30" s="8">
        <v>76.569999999999993</v>
      </c>
    </row>
    <row r="31" spans="2:6" x14ac:dyDescent="0.25">
      <c r="B31" s="10">
        <v>2008</v>
      </c>
      <c r="C31" s="10">
        <v>29</v>
      </c>
      <c r="D31" s="11">
        <v>1417675</v>
      </c>
      <c r="E31" s="11">
        <v>1835235</v>
      </c>
      <c r="F31" s="10">
        <v>77.25</v>
      </c>
    </row>
    <row r="32" spans="2:6" x14ac:dyDescent="0.25">
      <c r="B32" s="8">
        <v>2008</v>
      </c>
      <c r="C32" s="8">
        <v>30</v>
      </c>
      <c r="D32" s="9">
        <v>1513644</v>
      </c>
      <c r="E32" s="9">
        <v>1907917</v>
      </c>
      <c r="F32" s="8">
        <v>79.33</v>
      </c>
    </row>
    <row r="33" spans="2:6" x14ac:dyDescent="0.25">
      <c r="B33" s="10">
        <v>2008</v>
      </c>
      <c r="C33" s="10">
        <v>31</v>
      </c>
      <c r="D33" s="11">
        <v>1613122</v>
      </c>
      <c r="E33" s="11">
        <v>2031343</v>
      </c>
      <c r="F33" s="10">
        <v>79.41</v>
      </c>
    </row>
    <row r="34" spans="2:6" x14ac:dyDescent="0.25">
      <c r="B34" s="8">
        <v>2008</v>
      </c>
      <c r="C34" s="8">
        <v>32</v>
      </c>
      <c r="D34" s="9">
        <v>1619020</v>
      </c>
      <c r="E34" s="9">
        <v>1967467</v>
      </c>
      <c r="F34" s="8">
        <v>82.29</v>
      </c>
    </row>
    <row r="35" spans="2:6" x14ac:dyDescent="0.25">
      <c r="B35" s="10">
        <v>2008</v>
      </c>
      <c r="C35" s="10">
        <v>33</v>
      </c>
      <c r="D35" s="11">
        <v>1308626</v>
      </c>
      <c r="E35" s="11">
        <v>1718825</v>
      </c>
      <c r="F35" s="10">
        <v>76.13</v>
      </c>
    </row>
    <row r="36" spans="2:6" x14ac:dyDescent="0.25">
      <c r="B36" s="8">
        <v>2008</v>
      </c>
      <c r="C36" s="8">
        <v>34</v>
      </c>
      <c r="D36" s="9">
        <v>1282112</v>
      </c>
      <c r="E36" s="9">
        <v>1736486</v>
      </c>
      <c r="F36" s="8">
        <v>73.83</v>
      </c>
    </row>
    <row r="37" spans="2:6" x14ac:dyDescent="0.25">
      <c r="B37" s="10">
        <v>2008</v>
      </c>
      <c r="C37" s="10">
        <v>35</v>
      </c>
      <c r="D37" s="11">
        <v>1203171</v>
      </c>
      <c r="E37" s="11">
        <v>1578398</v>
      </c>
      <c r="F37" s="10">
        <v>76.23</v>
      </c>
    </row>
    <row r="38" spans="2:6" x14ac:dyDescent="0.25">
      <c r="B38" s="8">
        <v>2008</v>
      </c>
      <c r="C38" s="8">
        <v>36</v>
      </c>
      <c r="D38" s="9">
        <v>1260445</v>
      </c>
      <c r="E38" s="9">
        <v>1565025</v>
      </c>
      <c r="F38" s="8">
        <v>80.540000000000006</v>
      </c>
    </row>
    <row r="39" spans="2:6" x14ac:dyDescent="0.25">
      <c r="B39" s="8">
        <v>2009</v>
      </c>
      <c r="C39" s="10">
        <v>37</v>
      </c>
      <c r="D39" s="9">
        <v>1124778</v>
      </c>
      <c r="E39" s="9">
        <v>1596392</v>
      </c>
      <c r="F39" s="8">
        <v>70.459999999999994</v>
      </c>
    </row>
    <row r="40" spans="2:6" x14ac:dyDescent="0.25">
      <c r="B40" s="10">
        <v>2009</v>
      </c>
      <c r="C40" s="8">
        <v>38</v>
      </c>
      <c r="D40" s="11">
        <v>1069488</v>
      </c>
      <c r="E40" s="11">
        <v>1479875</v>
      </c>
      <c r="F40" s="10">
        <v>72.27</v>
      </c>
    </row>
    <row r="41" spans="2:6" x14ac:dyDescent="0.25">
      <c r="B41" s="8">
        <v>2009</v>
      </c>
      <c r="C41" s="10">
        <v>39</v>
      </c>
      <c r="D41" s="9">
        <v>1331161</v>
      </c>
      <c r="E41" s="9">
        <v>1635883</v>
      </c>
      <c r="F41" s="8">
        <v>81.37</v>
      </c>
    </row>
    <row r="42" spans="2:6" x14ac:dyDescent="0.25">
      <c r="B42" s="10">
        <v>2009</v>
      </c>
      <c r="C42" s="8">
        <v>40</v>
      </c>
      <c r="D42" s="11">
        <v>1260381</v>
      </c>
      <c r="E42" s="11">
        <v>1600995</v>
      </c>
      <c r="F42" s="10">
        <v>78.72</v>
      </c>
    </row>
    <row r="43" spans="2:6" x14ac:dyDescent="0.25">
      <c r="B43" s="8">
        <v>2009</v>
      </c>
      <c r="C43" s="10">
        <v>41</v>
      </c>
      <c r="D43" s="9">
        <v>1368136</v>
      </c>
      <c r="E43" s="9">
        <v>1760038</v>
      </c>
      <c r="F43" s="8">
        <v>77.73</v>
      </c>
    </row>
    <row r="44" spans="2:6" x14ac:dyDescent="0.25">
      <c r="B44" s="10">
        <v>2009</v>
      </c>
      <c r="C44" s="8">
        <v>42</v>
      </c>
      <c r="D44" s="11">
        <v>1505740</v>
      </c>
      <c r="E44" s="11">
        <v>1861946</v>
      </c>
      <c r="F44" s="10">
        <v>80.87</v>
      </c>
    </row>
    <row r="45" spans="2:6" x14ac:dyDescent="0.25">
      <c r="B45" s="8">
        <v>2009</v>
      </c>
      <c r="C45" s="10">
        <v>43</v>
      </c>
      <c r="D45" s="9">
        <v>1670102</v>
      </c>
      <c r="E45" s="9">
        <v>1983765</v>
      </c>
      <c r="F45" s="8">
        <v>84.19</v>
      </c>
    </row>
    <row r="46" spans="2:6" x14ac:dyDescent="0.25">
      <c r="B46" s="10">
        <v>2009</v>
      </c>
      <c r="C46" s="8">
        <v>44</v>
      </c>
      <c r="D46" s="11">
        <v>1660587</v>
      </c>
      <c r="E46" s="11">
        <v>1977418</v>
      </c>
      <c r="F46" s="10">
        <v>83.98</v>
      </c>
    </row>
    <row r="47" spans="2:6" x14ac:dyDescent="0.25">
      <c r="B47" s="8">
        <v>2009</v>
      </c>
      <c r="C47" s="10">
        <v>45</v>
      </c>
      <c r="D47" s="9">
        <v>1358088</v>
      </c>
      <c r="E47" s="9">
        <v>1743430</v>
      </c>
      <c r="F47" s="8">
        <v>77.900000000000006</v>
      </c>
    </row>
    <row r="48" spans="2:6" x14ac:dyDescent="0.25">
      <c r="B48" s="10">
        <v>2009</v>
      </c>
      <c r="C48" s="8">
        <v>46</v>
      </c>
      <c r="D48" s="11">
        <v>1361880</v>
      </c>
      <c r="E48" s="11">
        <v>1765558</v>
      </c>
      <c r="F48" s="10">
        <v>77.14</v>
      </c>
    </row>
    <row r="49" spans="2:6" x14ac:dyDescent="0.25">
      <c r="B49" s="8">
        <v>2009</v>
      </c>
      <c r="C49" s="10">
        <v>47</v>
      </c>
      <c r="D49" s="9">
        <v>1295668</v>
      </c>
      <c r="E49" s="9">
        <v>1621791</v>
      </c>
      <c r="F49" s="8">
        <v>79.89</v>
      </c>
    </row>
    <row r="50" spans="2:6" x14ac:dyDescent="0.25">
      <c r="B50" s="10">
        <v>2009</v>
      </c>
      <c r="C50" s="8">
        <v>48</v>
      </c>
      <c r="D50" s="11">
        <v>1386474</v>
      </c>
      <c r="E50" s="11">
        <v>1660204</v>
      </c>
      <c r="F50" s="10">
        <v>83.51</v>
      </c>
    </row>
    <row r="51" spans="2:6" x14ac:dyDescent="0.25">
      <c r="B51" s="10">
        <v>2010</v>
      </c>
      <c r="C51" s="10">
        <v>49</v>
      </c>
      <c r="D51" s="11">
        <v>1256227</v>
      </c>
      <c r="E51" s="11">
        <v>1635075</v>
      </c>
      <c r="F51" s="10">
        <v>76.83</v>
      </c>
    </row>
    <row r="52" spans="2:6" x14ac:dyDescent="0.25">
      <c r="B52" s="8">
        <v>2010</v>
      </c>
      <c r="C52" s="8">
        <v>50</v>
      </c>
      <c r="D52" s="9">
        <v>1160514</v>
      </c>
      <c r="E52" s="9">
        <v>1468673</v>
      </c>
      <c r="F52" s="8">
        <v>79.02</v>
      </c>
    </row>
    <row r="53" spans="2:6" x14ac:dyDescent="0.25">
      <c r="B53" s="10">
        <v>2010</v>
      </c>
      <c r="C53" s="10">
        <v>51</v>
      </c>
      <c r="D53" s="11">
        <v>1438164</v>
      </c>
      <c r="E53" s="11">
        <v>1712942</v>
      </c>
      <c r="F53" s="10">
        <v>83.96</v>
      </c>
    </row>
    <row r="54" spans="2:6" x14ac:dyDescent="0.25">
      <c r="B54" s="8">
        <v>2010</v>
      </c>
      <c r="C54" s="8">
        <v>52</v>
      </c>
      <c r="D54" s="9">
        <v>1376402</v>
      </c>
      <c r="E54" s="9">
        <v>1673863</v>
      </c>
      <c r="F54" s="8">
        <v>82.23</v>
      </c>
    </row>
    <row r="55" spans="2:6" x14ac:dyDescent="0.25">
      <c r="B55" s="10">
        <v>2010</v>
      </c>
      <c r="C55" s="10">
        <v>53</v>
      </c>
      <c r="D55" s="11">
        <v>1491844</v>
      </c>
      <c r="E55" s="11">
        <v>1847871</v>
      </c>
      <c r="F55" s="10">
        <v>80.73</v>
      </c>
    </row>
    <row r="56" spans="2:6" x14ac:dyDescent="0.25">
      <c r="B56" s="8">
        <v>2010</v>
      </c>
      <c r="C56" s="8">
        <v>54</v>
      </c>
      <c r="D56" s="9">
        <v>1698004</v>
      </c>
      <c r="E56" s="9">
        <v>2014396</v>
      </c>
      <c r="F56" s="8">
        <v>84.29</v>
      </c>
    </row>
    <row r="57" spans="2:6" x14ac:dyDescent="0.25">
      <c r="B57" s="10">
        <v>2010</v>
      </c>
      <c r="C57" s="10">
        <v>55</v>
      </c>
      <c r="D57" s="11">
        <v>1851534</v>
      </c>
      <c r="E57" s="11">
        <v>2125380</v>
      </c>
      <c r="F57" s="10">
        <v>87.12</v>
      </c>
    </row>
    <row r="58" spans="2:6" x14ac:dyDescent="0.25">
      <c r="B58" s="8">
        <v>2010</v>
      </c>
      <c r="C58" s="8">
        <v>56</v>
      </c>
      <c r="D58" s="9">
        <v>1822069</v>
      </c>
      <c r="E58" s="9">
        <v>2114715</v>
      </c>
      <c r="F58" s="8">
        <v>86.16</v>
      </c>
    </row>
    <row r="59" spans="2:6" x14ac:dyDescent="0.25">
      <c r="B59" s="10">
        <v>2010</v>
      </c>
      <c r="C59" s="10">
        <v>57</v>
      </c>
      <c r="D59" s="11">
        <v>1521578</v>
      </c>
      <c r="E59" s="11">
        <v>1864755</v>
      </c>
      <c r="F59" s="10">
        <v>81.599999999999994</v>
      </c>
    </row>
    <row r="60" spans="2:6" x14ac:dyDescent="0.25">
      <c r="B60" s="8">
        <v>2010</v>
      </c>
      <c r="C60" s="8">
        <v>58</v>
      </c>
      <c r="D60" s="9">
        <v>1552895</v>
      </c>
      <c r="E60" s="9">
        <v>1904168</v>
      </c>
      <c r="F60" s="8">
        <v>81.55</v>
      </c>
    </row>
    <row r="61" spans="2:6" x14ac:dyDescent="0.25">
      <c r="B61" s="10">
        <v>2010</v>
      </c>
      <c r="C61" s="10">
        <v>59</v>
      </c>
      <c r="D61" s="11">
        <v>1525845</v>
      </c>
      <c r="E61" s="11">
        <v>1817432</v>
      </c>
      <c r="F61" s="10">
        <v>83.96</v>
      </c>
    </row>
    <row r="62" spans="2:6" x14ac:dyDescent="0.25">
      <c r="B62" s="8">
        <v>2010</v>
      </c>
      <c r="C62" s="8">
        <v>60</v>
      </c>
      <c r="D62" s="9">
        <v>1613829</v>
      </c>
      <c r="E62" s="9">
        <v>1886451</v>
      </c>
      <c r="F62" s="8">
        <v>85.55</v>
      </c>
    </row>
    <row r="63" spans="2:6" x14ac:dyDescent="0.25">
      <c r="B63" s="8">
        <v>2011</v>
      </c>
      <c r="C63" s="10">
        <v>61</v>
      </c>
      <c r="D63" s="9">
        <v>1494244</v>
      </c>
      <c r="E63" s="9">
        <v>1871075</v>
      </c>
      <c r="F63" s="8">
        <v>79.86</v>
      </c>
    </row>
    <row r="64" spans="2:6" x14ac:dyDescent="0.25">
      <c r="B64" s="10">
        <v>2011</v>
      </c>
      <c r="C64" s="8">
        <v>62</v>
      </c>
      <c r="D64" s="11">
        <v>1402431</v>
      </c>
      <c r="E64" s="11">
        <v>1719940</v>
      </c>
      <c r="F64" s="10">
        <v>81.540000000000006</v>
      </c>
    </row>
    <row r="65" spans="2:6" x14ac:dyDescent="0.25">
      <c r="B65" s="8">
        <v>2011</v>
      </c>
      <c r="C65" s="10">
        <v>63</v>
      </c>
      <c r="D65" s="9">
        <v>1725990</v>
      </c>
      <c r="E65" s="9">
        <v>1971951</v>
      </c>
      <c r="F65" s="8">
        <v>87.53</v>
      </c>
    </row>
    <row r="66" spans="2:6" x14ac:dyDescent="0.25">
      <c r="B66" s="10">
        <v>2011</v>
      </c>
      <c r="C66" s="8">
        <v>64</v>
      </c>
      <c r="D66" s="11">
        <v>1634701</v>
      </c>
      <c r="E66" s="11">
        <v>1932680</v>
      </c>
      <c r="F66" s="10">
        <v>84.58</v>
      </c>
    </row>
    <row r="67" spans="2:6" x14ac:dyDescent="0.25">
      <c r="B67" s="8">
        <v>2011</v>
      </c>
      <c r="C67" s="10">
        <v>65</v>
      </c>
      <c r="D67" s="9">
        <v>1672044</v>
      </c>
      <c r="E67" s="9">
        <v>1981667</v>
      </c>
      <c r="F67" s="8">
        <v>84.38</v>
      </c>
    </row>
    <row r="68" spans="2:6" x14ac:dyDescent="0.25">
      <c r="B68" s="10">
        <v>2011</v>
      </c>
      <c r="C68" s="8">
        <v>66</v>
      </c>
      <c r="D68" s="11">
        <v>1817401</v>
      </c>
      <c r="E68" s="11">
        <v>2132425</v>
      </c>
      <c r="F68" s="10">
        <v>85.23</v>
      </c>
    </row>
    <row r="69" spans="2:6" x14ac:dyDescent="0.25">
      <c r="B69" s="8">
        <v>2011</v>
      </c>
      <c r="C69" s="10">
        <v>67</v>
      </c>
      <c r="D69" s="9">
        <v>1942594</v>
      </c>
      <c r="E69" s="9">
        <v>2204353</v>
      </c>
      <c r="F69" s="8">
        <v>88.13</v>
      </c>
    </row>
    <row r="70" spans="2:6" x14ac:dyDescent="0.25">
      <c r="B70" s="10">
        <v>2011</v>
      </c>
      <c r="C70" s="8">
        <v>68</v>
      </c>
      <c r="D70" s="11">
        <v>1932091</v>
      </c>
      <c r="E70" s="11">
        <v>2193126</v>
      </c>
      <c r="F70" s="10">
        <v>88.1</v>
      </c>
    </row>
    <row r="71" spans="2:6" x14ac:dyDescent="0.25">
      <c r="B71" s="8">
        <v>2011</v>
      </c>
      <c r="C71" s="10">
        <v>69</v>
      </c>
      <c r="D71" s="9">
        <v>1658962</v>
      </c>
      <c r="E71" s="9">
        <v>1967684</v>
      </c>
      <c r="F71" s="8">
        <v>84.31</v>
      </c>
    </row>
    <row r="72" spans="2:6" x14ac:dyDescent="0.25">
      <c r="B72" s="10">
        <v>2011</v>
      </c>
      <c r="C72" s="8">
        <v>70</v>
      </c>
      <c r="D72" s="11">
        <v>1632096</v>
      </c>
      <c r="E72" s="11">
        <v>1980578</v>
      </c>
      <c r="F72" s="10">
        <v>82.41</v>
      </c>
    </row>
    <row r="73" spans="2:6" x14ac:dyDescent="0.25">
      <c r="B73" s="8">
        <v>2011</v>
      </c>
      <c r="C73" s="10">
        <v>71</v>
      </c>
      <c r="D73" s="9">
        <v>1634132</v>
      </c>
      <c r="E73" s="9">
        <v>1889756</v>
      </c>
      <c r="F73" s="8">
        <v>86.47</v>
      </c>
    </row>
    <row r="74" spans="2:6" x14ac:dyDescent="0.25">
      <c r="B74" s="10">
        <v>2011</v>
      </c>
      <c r="C74" s="8">
        <v>72</v>
      </c>
      <c r="D74" s="11">
        <v>1709330</v>
      </c>
      <c r="E74" s="11">
        <v>1958881</v>
      </c>
      <c r="F74" s="10">
        <v>87.26</v>
      </c>
    </row>
    <row r="75" spans="2:6" x14ac:dyDescent="0.25">
      <c r="B75" s="10">
        <v>2012</v>
      </c>
      <c r="C75" s="10">
        <v>73</v>
      </c>
      <c r="D75" s="11">
        <v>1593394</v>
      </c>
      <c r="E75" s="11">
        <v>1909650</v>
      </c>
      <c r="F75" s="10">
        <v>83.44</v>
      </c>
    </row>
    <row r="76" spans="2:6" x14ac:dyDescent="0.25">
      <c r="B76" s="8">
        <v>2012</v>
      </c>
      <c r="C76" s="8">
        <v>74</v>
      </c>
      <c r="D76" s="9">
        <v>1547996</v>
      </c>
      <c r="E76" s="9">
        <v>1837114</v>
      </c>
      <c r="F76" s="8">
        <v>84.26</v>
      </c>
    </row>
    <row r="77" spans="2:6" x14ac:dyDescent="0.25">
      <c r="B77" s="10">
        <v>2012</v>
      </c>
      <c r="C77" s="10">
        <v>75</v>
      </c>
      <c r="D77" s="11">
        <v>1815067</v>
      </c>
      <c r="E77" s="11">
        <v>2043057</v>
      </c>
      <c r="F77" s="10">
        <v>88.84</v>
      </c>
    </row>
    <row r="78" spans="2:6" x14ac:dyDescent="0.25">
      <c r="B78" s="8">
        <v>2012</v>
      </c>
      <c r="C78" s="8">
        <v>76</v>
      </c>
      <c r="D78" s="9">
        <v>1761173</v>
      </c>
      <c r="E78" s="9">
        <v>2017431</v>
      </c>
      <c r="F78" s="8">
        <v>87.3</v>
      </c>
    </row>
    <row r="79" spans="2:6" x14ac:dyDescent="0.25">
      <c r="B79" s="10">
        <v>2012</v>
      </c>
      <c r="C79" s="10">
        <v>77</v>
      </c>
      <c r="D79" s="11">
        <v>1885045</v>
      </c>
      <c r="E79" s="11">
        <v>2172447</v>
      </c>
      <c r="F79" s="10">
        <v>86.77</v>
      </c>
    </row>
    <row r="80" spans="2:6" x14ac:dyDescent="0.25">
      <c r="B80" s="8">
        <v>2012</v>
      </c>
      <c r="C80" s="8">
        <v>78</v>
      </c>
      <c r="D80" s="9">
        <v>2027915</v>
      </c>
      <c r="E80" s="9">
        <v>2307747</v>
      </c>
      <c r="F80" s="8">
        <v>87.87</v>
      </c>
    </row>
    <row r="81" spans="2:6" x14ac:dyDescent="0.25">
      <c r="B81" s="10">
        <v>2012</v>
      </c>
      <c r="C81" s="10">
        <v>79</v>
      </c>
      <c r="D81" s="11">
        <v>2138659</v>
      </c>
      <c r="E81" s="11">
        <v>2415462</v>
      </c>
      <c r="F81" s="10">
        <v>88.54</v>
      </c>
    </row>
    <row r="82" spans="2:6" x14ac:dyDescent="0.25">
      <c r="B82" s="8">
        <v>2012</v>
      </c>
      <c r="C82" s="8">
        <v>80</v>
      </c>
      <c r="D82" s="9">
        <v>2114901</v>
      </c>
      <c r="E82" s="9">
        <v>2381048</v>
      </c>
      <c r="F82" s="8">
        <v>88.82</v>
      </c>
    </row>
    <row r="83" spans="2:6" x14ac:dyDescent="0.25">
      <c r="B83" s="10">
        <v>2012</v>
      </c>
      <c r="C83" s="10">
        <v>81</v>
      </c>
      <c r="D83" s="11">
        <v>1764585</v>
      </c>
      <c r="E83" s="11">
        <v>2093965</v>
      </c>
      <c r="F83" s="10">
        <v>84.27</v>
      </c>
    </row>
    <row r="84" spans="2:6" x14ac:dyDescent="0.25">
      <c r="B84" s="8">
        <v>2012</v>
      </c>
      <c r="C84" s="8">
        <v>82</v>
      </c>
      <c r="D84" s="9">
        <v>1782880</v>
      </c>
      <c r="E84" s="9">
        <v>2092208</v>
      </c>
      <c r="F84" s="8">
        <v>85.22</v>
      </c>
    </row>
    <row r="85" spans="2:6" x14ac:dyDescent="0.25">
      <c r="B85" s="10">
        <v>2012</v>
      </c>
      <c r="C85" s="10">
        <v>83</v>
      </c>
      <c r="D85" s="11">
        <v>1825783</v>
      </c>
      <c r="E85" s="11">
        <v>2117331</v>
      </c>
      <c r="F85" s="10">
        <v>86.23</v>
      </c>
    </row>
    <row r="86" spans="2:6" x14ac:dyDescent="0.25">
      <c r="B86" s="8">
        <v>2012</v>
      </c>
      <c r="C86" s="8">
        <v>84</v>
      </c>
      <c r="D86" s="9">
        <v>1887811</v>
      </c>
      <c r="E86" s="9">
        <v>2191646</v>
      </c>
      <c r="F86" s="8">
        <v>86.14</v>
      </c>
    </row>
    <row r="87" spans="2:6" x14ac:dyDescent="0.25">
      <c r="B87" s="15" t="s">
        <v>5</v>
      </c>
      <c r="C87" s="15"/>
      <c r="D87" s="16">
        <f>AVERAGE(D3:D86)</f>
        <v>1476562.2619047619</v>
      </c>
      <c r="E87" s="16">
        <f t="shared" ref="E87:F87" si="0">AVERAGE(E3:E86)</f>
        <v>1825129.0119047619</v>
      </c>
      <c r="F87" s="16">
        <f t="shared" si="0"/>
        <v>80.370119047619056</v>
      </c>
    </row>
    <row r="88" spans="2:6" x14ac:dyDescent="0.25">
      <c r="B88" s="15" t="s">
        <v>6</v>
      </c>
      <c r="C88" s="15"/>
      <c r="D88" s="16">
        <f>MEDIAN(D3:D86)</f>
        <v>1471640.5</v>
      </c>
      <c r="E88" s="16">
        <f t="shared" ref="E88:F88" si="1">MEDIAN(E3:E86)</f>
        <v>1826333.5</v>
      </c>
      <c r="F88" s="16">
        <f t="shared" si="1"/>
        <v>81.12</v>
      </c>
    </row>
    <row r="89" spans="2:6" x14ac:dyDescent="0.25">
      <c r="B89" s="15" t="s">
        <v>7</v>
      </c>
      <c r="C89" s="15"/>
      <c r="D89" s="16" t="e">
        <f>MODE(D3:D86)</f>
        <v>#N/A</v>
      </c>
      <c r="E89" s="16" t="e">
        <f t="shared" ref="E89:F89" si="2">MODE(E3:E86)</f>
        <v>#N/A</v>
      </c>
      <c r="F89" s="16">
        <f t="shared" si="2"/>
        <v>77.14</v>
      </c>
    </row>
    <row r="90" spans="2:6" x14ac:dyDescent="0.25">
      <c r="B90" s="15" t="s">
        <v>8</v>
      </c>
      <c r="C90" s="15"/>
      <c r="D90" s="19">
        <f>_xlfn.STDEV.S(D3:D86)</f>
        <v>268992.6243890599</v>
      </c>
      <c r="E90" s="19">
        <f t="shared" ref="E90:F90" si="3">_xlfn.STDEV.S(E3:E86)</f>
        <v>224463.50081286865</v>
      </c>
      <c r="F90" s="19">
        <f t="shared" si="3"/>
        <v>5.5082436564142654</v>
      </c>
    </row>
    <row r="91" spans="2:6" x14ac:dyDescent="0.25">
      <c r="B91" s="15" t="s">
        <v>9</v>
      </c>
      <c r="C91" s="15"/>
      <c r="D91" s="18">
        <f>_xlfn.VAR.S(D3:D86)</f>
        <v>72357031975.713852</v>
      </c>
      <c r="E91" s="18">
        <f t="shared" ref="E91:F91" si="4">_xlfn.VAR.S(E3:E86)</f>
        <v>50383863197.168678</v>
      </c>
      <c r="F91" s="17">
        <f t="shared" si="4"/>
        <v>30.340748178427997</v>
      </c>
    </row>
    <row r="92" spans="2:6" x14ac:dyDescent="0.25">
      <c r="B92" s="15" t="s">
        <v>10</v>
      </c>
      <c r="C92" s="15"/>
      <c r="D92" s="16">
        <f>MAX(D3:D86)</f>
        <v>2138659</v>
      </c>
      <c r="E92" s="16">
        <f t="shared" ref="E92:F92" si="5">MAX(E3:E86)</f>
        <v>2415462</v>
      </c>
      <c r="F92" s="16">
        <f t="shared" si="5"/>
        <v>88.84</v>
      </c>
    </row>
    <row r="93" spans="2:6" x14ac:dyDescent="0.25">
      <c r="B93" s="15" t="s">
        <v>11</v>
      </c>
      <c r="C93" s="15"/>
      <c r="D93" s="16">
        <f>MIN(D3:D86)</f>
        <v>993212</v>
      </c>
      <c r="E93" s="16">
        <f t="shared" ref="E93:F93" si="6">MIN(E3:E86)</f>
        <v>1398584</v>
      </c>
      <c r="F93" s="16">
        <f t="shared" si="6"/>
        <v>65.38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6"/>
  <sheetViews>
    <sheetView workbookViewId="0">
      <selection activeCell="L19" sqref="L19"/>
    </sheetView>
  </sheetViews>
  <sheetFormatPr defaultRowHeight="15" x14ac:dyDescent="0.25"/>
  <cols>
    <col min="1" max="1" width="3.42578125" customWidth="1"/>
    <col min="2" max="2" width="11.5703125" style="5" customWidth="1"/>
    <col min="3" max="3" width="17" style="5" bestFit="1" customWidth="1"/>
    <col min="4" max="4" width="17.28515625" style="5" customWidth="1"/>
  </cols>
  <sheetData>
    <row r="2" spans="2:4" ht="30" x14ac:dyDescent="0.25">
      <c r="B2" s="3" t="s">
        <v>1</v>
      </c>
      <c r="C2" s="3" t="s">
        <v>2</v>
      </c>
      <c r="D2" s="4" t="s">
        <v>4</v>
      </c>
    </row>
    <row r="3" spans="2:4" x14ac:dyDescent="0.25">
      <c r="B3" s="6">
        <v>1</v>
      </c>
      <c r="C3" s="7">
        <v>43166268</v>
      </c>
      <c r="D3" s="6">
        <v>72.709999999999994</v>
      </c>
    </row>
    <row r="4" spans="2:4" x14ac:dyDescent="0.25">
      <c r="B4" s="8">
        <v>2</v>
      </c>
      <c r="C4" s="9">
        <v>41045714</v>
      </c>
      <c r="D4" s="8">
        <v>76.17</v>
      </c>
    </row>
    <row r="5" spans="2:4" x14ac:dyDescent="0.25">
      <c r="B5" s="10">
        <v>3</v>
      </c>
      <c r="C5" s="11">
        <v>50861070</v>
      </c>
      <c r="D5" s="10">
        <v>81.430000000000007</v>
      </c>
    </row>
    <row r="6" spans="2:4" x14ac:dyDescent="0.25">
      <c r="B6" s="8">
        <v>4</v>
      </c>
      <c r="C6" s="9">
        <v>48970823</v>
      </c>
      <c r="D6" s="8">
        <v>81.45</v>
      </c>
    </row>
    <row r="7" spans="2:4" x14ac:dyDescent="0.25">
      <c r="B7" s="10">
        <v>5</v>
      </c>
      <c r="C7" s="11">
        <v>49471171</v>
      </c>
      <c r="D7" s="10">
        <v>80.45</v>
      </c>
    </row>
    <row r="8" spans="2:4" x14ac:dyDescent="0.25">
      <c r="B8" s="8">
        <v>6</v>
      </c>
      <c r="C8" s="9">
        <v>52407699</v>
      </c>
      <c r="D8" s="8">
        <v>84.61</v>
      </c>
    </row>
    <row r="9" spans="2:4" x14ac:dyDescent="0.25">
      <c r="B9" s="10">
        <v>7</v>
      </c>
      <c r="C9" s="11">
        <v>54631751</v>
      </c>
      <c r="D9" s="10">
        <v>85.02</v>
      </c>
    </row>
    <row r="10" spans="2:4" x14ac:dyDescent="0.25">
      <c r="B10" s="8">
        <v>8</v>
      </c>
      <c r="C10" s="9">
        <v>52197036</v>
      </c>
      <c r="D10" s="8">
        <v>80.95</v>
      </c>
    </row>
    <row r="11" spans="2:4" x14ac:dyDescent="0.25">
      <c r="B11" s="10">
        <v>9</v>
      </c>
      <c r="C11" s="11">
        <v>43213537</v>
      </c>
      <c r="D11" s="10">
        <v>73.84</v>
      </c>
    </row>
    <row r="12" spans="2:4" x14ac:dyDescent="0.25">
      <c r="B12" s="8">
        <v>10</v>
      </c>
      <c r="C12" s="9">
        <v>47299014</v>
      </c>
      <c r="D12" s="8">
        <v>77.52</v>
      </c>
    </row>
    <row r="13" spans="2:4" x14ac:dyDescent="0.25">
      <c r="B13" s="10">
        <v>11</v>
      </c>
      <c r="C13" s="11">
        <v>46103744</v>
      </c>
      <c r="D13" s="10">
        <v>78.03</v>
      </c>
    </row>
    <row r="14" spans="2:4" x14ac:dyDescent="0.25">
      <c r="B14" s="8">
        <v>12</v>
      </c>
      <c r="C14" s="9">
        <v>47077616</v>
      </c>
      <c r="D14" s="8">
        <v>76.58</v>
      </c>
    </row>
    <row r="15" spans="2:4" x14ac:dyDescent="0.25">
      <c r="B15" s="10">
        <v>13</v>
      </c>
      <c r="C15" s="9">
        <v>44045814</v>
      </c>
      <c r="D15" s="8">
        <v>72.290000000000006</v>
      </c>
    </row>
    <row r="16" spans="2:4" x14ac:dyDescent="0.25">
      <c r="B16" s="8">
        <v>14</v>
      </c>
      <c r="C16" s="11">
        <v>41449353</v>
      </c>
      <c r="D16" s="10">
        <v>75.739999999999995</v>
      </c>
    </row>
    <row r="17" spans="2:4" x14ac:dyDescent="0.25">
      <c r="B17" s="10">
        <v>15</v>
      </c>
      <c r="C17" s="9">
        <v>51717576</v>
      </c>
      <c r="D17" s="8">
        <v>81.599999999999994</v>
      </c>
    </row>
    <row r="18" spans="2:4" x14ac:dyDescent="0.25">
      <c r="B18" s="8">
        <v>16</v>
      </c>
      <c r="C18" s="11">
        <v>49958381</v>
      </c>
      <c r="D18" s="10">
        <v>81.430000000000007</v>
      </c>
    </row>
    <row r="19" spans="2:4" x14ac:dyDescent="0.25">
      <c r="B19" s="10">
        <v>17</v>
      </c>
      <c r="C19" s="9">
        <v>51243438</v>
      </c>
      <c r="D19" s="8">
        <v>81.290000000000006</v>
      </c>
    </row>
    <row r="20" spans="2:4" x14ac:dyDescent="0.25">
      <c r="B20" s="8">
        <v>18</v>
      </c>
      <c r="C20" s="11">
        <v>54265293</v>
      </c>
      <c r="D20" s="10">
        <v>86.26</v>
      </c>
    </row>
    <row r="21" spans="2:4" x14ac:dyDescent="0.25">
      <c r="B21" s="10">
        <v>19</v>
      </c>
      <c r="C21" s="9">
        <v>56789987</v>
      </c>
      <c r="D21" s="8">
        <v>86.28</v>
      </c>
    </row>
    <row r="22" spans="2:4" x14ac:dyDescent="0.25">
      <c r="B22" s="8">
        <v>20</v>
      </c>
      <c r="C22" s="11">
        <v>55839194</v>
      </c>
      <c r="D22" s="10">
        <v>84.94</v>
      </c>
    </row>
    <row r="23" spans="2:4" x14ac:dyDescent="0.25">
      <c r="B23" s="10">
        <v>21</v>
      </c>
      <c r="C23" s="9">
        <v>45361209</v>
      </c>
      <c r="D23" s="8">
        <v>75.66</v>
      </c>
    </row>
    <row r="24" spans="2:4" x14ac:dyDescent="0.25">
      <c r="B24" s="8">
        <v>22</v>
      </c>
      <c r="C24" s="11">
        <v>49180923</v>
      </c>
      <c r="D24" s="10">
        <v>78.510000000000005</v>
      </c>
    </row>
    <row r="25" spans="2:4" x14ac:dyDescent="0.25">
      <c r="B25" s="10">
        <v>23</v>
      </c>
      <c r="C25" s="9">
        <v>47436934</v>
      </c>
      <c r="D25" s="8">
        <v>77.72</v>
      </c>
    </row>
    <row r="26" spans="2:4" x14ac:dyDescent="0.25">
      <c r="B26" s="8">
        <v>24</v>
      </c>
      <c r="C26" s="11">
        <v>47318180</v>
      </c>
      <c r="D26" s="10">
        <v>75.59</v>
      </c>
    </row>
    <row r="27" spans="2:4" x14ac:dyDescent="0.25">
      <c r="B27" s="10">
        <v>25</v>
      </c>
      <c r="C27" s="11">
        <v>44458741</v>
      </c>
      <c r="D27" s="10">
        <v>72.95</v>
      </c>
    </row>
    <row r="28" spans="2:4" x14ac:dyDescent="0.25">
      <c r="B28" s="8">
        <v>26</v>
      </c>
      <c r="C28" s="9">
        <v>43582604</v>
      </c>
      <c r="D28" s="8">
        <v>75.959999999999994</v>
      </c>
    </row>
    <row r="29" spans="2:4" x14ac:dyDescent="0.25">
      <c r="B29" s="10">
        <v>27</v>
      </c>
      <c r="C29" s="11">
        <v>52195384</v>
      </c>
      <c r="D29" s="10">
        <v>82.24</v>
      </c>
    </row>
    <row r="30" spans="2:4" x14ac:dyDescent="0.25">
      <c r="B30" s="8">
        <v>28</v>
      </c>
      <c r="C30" s="9">
        <v>48257762</v>
      </c>
      <c r="D30" s="8">
        <v>80.14</v>
      </c>
    </row>
    <row r="31" spans="2:4" x14ac:dyDescent="0.25">
      <c r="B31" s="10">
        <v>29</v>
      </c>
      <c r="C31" s="11">
        <v>50473432</v>
      </c>
      <c r="D31" s="10">
        <v>81.36</v>
      </c>
    </row>
    <row r="32" spans="2:4" x14ac:dyDescent="0.25">
      <c r="B32" s="8">
        <v>30</v>
      </c>
      <c r="C32" s="9">
        <v>52712761</v>
      </c>
      <c r="D32" s="8">
        <v>84.27</v>
      </c>
    </row>
    <row r="33" spans="2:4" x14ac:dyDescent="0.25">
      <c r="B33" s="10">
        <v>31</v>
      </c>
      <c r="C33" s="11">
        <v>54757833</v>
      </c>
      <c r="D33" s="10">
        <v>84.18</v>
      </c>
    </row>
    <row r="34" spans="2:4" x14ac:dyDescent="0.25">
      <c r="B34" s="8">
        <v>32</v>
      </c>
      <c r="C34" s="9">
        <v>52763364</v>
      </c>
      <c r="D34" s="8">
        <v>83.4</v>
      </c>
    </row>
    <row r="35" spans="2:4" x14ac:dyDescent="0.25">
      <c r="B35" s="10">
        <v>33</v>
      </c>
      <c r="C35" s="11">
        <v>41113891</v>
      </c>
      <c r="D35" s="10">
        <v>76.09</v>
      </c>
    </row>
    <row r="36" spans="2:4" x14ac:dyDescent="0.25">
      <c r="B36" s="8">
        <v>34</v>
      </c>
      <c r="C36" s="9">
        <v>45078486</v>
      </c>
      <c r="D36" s="8">
        <v>79.78</v>
      </c>
    </row>
    <row r="37" spans="2:4" x14ac:dyDescent="0.25">
      <c r="B37" s="10">
        <v>35</v>
      </c>
      <c r="C37" s="11">
        <v>40712277</v>
      </c>
      <c r="D37" s="10">
        <v>75.92</v>
      </c>
    </row>
    <row r="38" spans="2:4" x14ac:dyDescent="0.25">
      <c r="B38" s="8">
        <v>36</v>
      </c>
      <c r="C38" s="9">
        <v>44043260</v>
      </c>
      <c r="D38" s="8">
        <v>79.16</v>
      </c>
    </row>
    <row r="39" spans="2:4" x14ac:dyDescent="0.25">
      <c r="B39" s="10">
        <v>37</v>
      </c>
      <c r="C39" s="9">
        <v>39468411</v>
      </c>
      <c r="D39" s="8">
        <v>72.84</v>
      </c>
    </row>
    <row r="40" spans="2:4" x14ac:dyDescent="0.25">
      <c r="B40" s="8">
        <v>38</v>
      </c>
      <c r="C40" s="11">
        <v>37753849</v>
      </c>
      <c r="D40" s="10">
        <v>75.33</v>
      </c>
    </row>
    <row r="41" spans="2:4" x14ac:dyDescent="0.25">
      <c r="B41" s="10">
        <v>39</v>
      </c>
      <c r="C41" s="9">
        <v>46637575</v>
      </c>
      <c r="D41" s="8">
        <v>81.14</v>
      </c>
    </row>
    <row r="42" spans="2:4" x14ac:dyDescent="0.25">
      <c r="B42" s="8">
        <v>40</v>
      </c>
      <c r="C42" s="11">
        <v>45536212</v>
      </c>
      <c r="D42" s="10">
        <v>82.16</v>
      </c>
    </row>
    <row r="43" spans="2:4" x14ac:dyDescent="0.25">
      <c r="B43" s="10">
        <v>41</v>
      </c>
      <c r="C43" s="9">
        <v>46124290</v>
      </c>
      <c r="D43" s="8">
        <v>81.37</v>
      </c>
    </row>
    <row r="44" spans="2:4" x14ac:dyDescent="0.25">
      <c r="B44" s="8">
        <v>42</v>
      </c>
      <c r="C44" s="11">
        <v>49457299</v>
      </c>
      <c r="D44" s="10">
        <v>85.4</v>
      </c>
    </row>
    <row r="45" spans="2:4" x14ac:dyDescent="0.25">
      <c r="B45" s="10">
        <v>43</v>
      </c>
      <c r="C45" s="9">
        <v>52824154</v>
      </c>
      <c r="D45" s="8">
        <v>87.12</v>
      </c>
    </row>
    <row r="46" spans="2:4" x14ac:dyDescent="0.25">
      <c r="B46" s="8">
        <v>44</v>
      </c>
      <c r="C46" s="11">
        <v>50545162</v>
      </c>
      <c r="D46" s="10">
        <v>85.02</v>
      </c>
    </row>
    <row r="47" spans="2:4" x14ac:dyDescent="0.25">
      <c r="B47" s="10">
        <v>45</v>
      </c>
      <c r="C47" s="9">
        <v>41740289</v>
      </c>
      <c r="D47" s="8">
        <v>79.430000000000007</v>
      </c>
    </row>
    <row r="48" spans="2:4" x14ac:dyDescent="0.25">
      <c r="B48" s="8">
        <v>46</v>
      </c>
      <c r="C48" s="11">
        <v>44956606</v>
      </c>
      <c r="D48" s="10">
        <v>82.24</v>
      </c>
    </row>
    <row r="49" spans="2:4" x14ac:dyDescent="0.25">
      <c r="B49" s="10">
        <v>47</v>
      </c>
      <c r="C49" s="9">
        <v>41711288</v>
      </c>
      <c r="D49" s="8">
        <v>79.209999999999994</v>
      </c>
    </row>
    <row r="50" spans="2:4" x14ac:dyDescent="0.25">
      <c r="B50" s="8">
        <v>48</v>
      </c>
      <c r="C50" s="11">
        <v>43859876</v>
      </c>
      <c r="D50" s="10">
        <v>79.900000000000006</v>
      </c>
    </row>
    <row r="51" spans="2:4" x14ac:dyDescent="0.25">
      <c r="B51" s="10">
        <v>49</v>
      </c>
      <c r="C51" s="11">
        <v>40482623</v>
      </c>
      <c r="D51" s="10">
        <v>74.92</v>
      </c>
    </row>
    <row r="52" spans="2:4" x14ac:dyDescent="0.25">
      <c r="B52" s="8">
        <v>50</v>
      </c>
      <c r="C52" s="9">
        <v>37130277</v>
      </c>
      <c r="D52" s="8">
        <v>77.37</v>
      </c>
    </row>
    <row r="53" spans="2:4" x14ac:dyDescent="0.25">
      <c r="B53" s="10">
        <v>51</v>
      </c>
      <c r="C53" s="11">
        <v>47794152</v>
      </c>
      <c r="D53" s="10">
        <v>83.43</v>
      </c>
    </row>
    <row r="54" spans="2:4" x14ac:dyDescent="0.25">
      <c r="B54" s="8">
        <v>52</v>
      </c>
      <c r="C54" s="9">
        <v>45813191</v>
      </c>
      <c r="D54" s="8">
        <v>82.6</v>
      </c>
    </row>
    <row r="55" spans="2:4" x14ac:dyDescent="0.25">
      <c r="B55" s="10">
        <v>53</v>
      </c>
      <c r="C55" s="11">
        <v>47140355</v>
      </c>
      <c r="D55" s="10">
        <v>82.52</v>
      </c>
    </row>
    <row r="56" spans="2:4" x14ac:dyDescent="0.25">
      <c r="B56" s="8">
        <v>54</v>
      </c>
      <c r="C56" s="9">
        <v>50585549</v>
      </c>
      <c r="D56" s="8">
        <v>86.35</v>
      </c>
    </row>
    <row r="57" spans="2:4" x14ac:dyDescent="0.25">
      <c r="B57" s="10">
        <v>55</v>
      </c>
      <c r="C57" s="11">
        <v>53220274</v>
      </c>
      <c r="D57" s="10">
        <v>86.94</v>
      </c>
    </row>
    <row r="58" spans="2:4" x14ac:dyDescent="0.25">
      <c r="B58" s="8">
        <v>56</v>
      </c>
      <c r="C58" s="9">
        <v>51514627</v>
      </c>
      <c r="D58" s="8">
        <v>85.22</v>
      </c>
    </row>
    <row r="59" spans="2:4" x14ac:dyDescent="0.25">
      <c r="B59" s="10">
        <v>57</v>
      </c>
      <c r="C59" s="11">
        <v>43763674</v>
      </c>
      <c r="D59" s="10">
        <v>79.84</v>
      </c>
    </row>
    <row r="60" spans="2:4" x14ac:dyDescent="0.25">
      <c r="B60" s="8">
        <v>58</v>
      </c>
      <c r="C60" s="9">
        <v>47415478</v>
      </c>
      <c r="D60" s="8">
        <v>83.35</v>
      </c>
    </row>
    <row r="61" spans="2:4" x14ac:dyDescent="0.25">
      <c r="B61" s="10">
        <v>59</v>
      </c>
      <c r="C61" s="11">
        <v>44493823</v>
      </c>
      <c r="D61" s="10">
        <v>81.22</v>
      </c>
    </row>
    <row r="62" spans="2:4" x14ac:dyDescent="0.25">
      <c r="B62" s="8">
        <v>60</v>
      </c>
      <c r="C62" s="9">
        <v>45263819</v>
      </c>
      <c r="D62" s="8">
        <v>80.84</v>
      </c>
    </row>
    <row r="63" spans="2:4" x14ac:dyDescent="0.25">
      <c r="B63" s="10">
        <v>61</v>
      </c>
      <c r="C63" s="9">
        <v>41310633</v>
      </c>
      <c r="D63" s="8">
        <v>76.55</v>
      </c>
    </row>
    <row r="64" spans="2:4" x14ac:dyDescent="0.25">
      <c r="B64" s="8">
        <v>62</v>
      </c>
      <c r="C64" s="11">
        <v>38361355</v>
      </c>
      <c r="D64" s="10">
        <v>77.959999999999994</v>
      </c>
    </row>
    <row r="65" spans="2:4" x14ac:dyDescent="0.25">
      <c r="B65" s="10">
        <v>63</v>
      </c>
      <c r="C65" s="9">
        <v>49086084</v>
      </c>
      <c r="D65" s="8">
        <v>82.74</v>
      </c>
    </row>
    <row r="66" spans="2:4" x14ac:dyDescent="0.25">
      <c r="B66" s="8">
        <v>64</v>
      </c>
      <c r="C66" s="11">
        <v>46672936</v>
      </c>
      <c r="D66" s="10">
        <v>82.15</v>
      </c>
    </row>
    <row r="67" spans="2:4" x14ac:dyDescent="0.25">
      <c r="B67" s="10">
        <v>65</v>
      </c>
      <c r="C67" s="9">
        <v>49113879</v>
      </c>
      <c r="D67" s="8">
        <v>84.57</v>
      </c>
    </row>
    <row r="68" spans="2:4" x14ac:dyDescent="0.25">
      <c r="B68" s="8">
        <v>66</v>
      </c>
      <c r="C68" s="11">
        <v>51629464</v>
      </c>
      <c r="D68" s="10">
        <v>85.98</v>
      </c>
    </row>
    <row r="69" spans="2:4" x14ac:dyDescent="0.25">
      <c r="B69" s="10">
        <v>67</v>
      </c>
      <c r="C69" s="9">
        <v>54510543</v>
      </c>
      <c r="D69" s="8">
        <v>87.15</v>
      </c>
    </row>
    <row r="70" spans="2:4" x14ac:dyDescent="0.25">
      <c r="B70" s="8">
        <v>68</v>
      </c>
      <c r="C70" s="11">
        <v>51626688</v>
      </c>
      <c r="D70" s="10">
        <v>85.6</v>
      </c>
    </row>
    <row r="71" spans="2:4" x14ac:dyDescent="0.25">
      <c r="B71" s="10">
        <v>69</v>
      </c>
      <c r="C71" s="9">
        <v>44627162</v>
      </c>
      <c r="D71" s="8">
        <v>81.83</v>
      </c>
    </row>
    <row r="72" spans="2:4" x14ac:dyDescent="0.25">
      <c r="B72" s="8">
        <v>70</v>
      </c>
      <c r="C72" s="11">
        <v>47033130</v>
      </c>
      <c r="D72" s="10">
        <v>83.64</v>
      </c>
    </row>
    <row r="73" spans="2:4" x14ac:dyDescent="0.25">
      <c r="B73" s="10">
        <v>71</v>
      </c>
      <c r="C73" s="9">
        <v>44867338</v>
      </c>
      <c r="D73" s="8">
        <v>83.48</v>
      </c>
    </row>
    <row r="74" spans="2:4" x14ac:dyDescent="0.25">
      <c r="B74" s="8">
        <v>72</v>
      </c>
      <c r="C74" s="11">
        <v>45846263</v>
      </c>
      <c r="D74" s="10">
        <v>81.08</v>
      </c>
    </row>
    <row r="75" spans="2:4" x14ac:dyDescent="0.25">
      <c r="B75" s="10">
        <v>73</v>
      </c>
      <c r="C75" s="11">
        <v>41835534</v>
      </c>
      <c r="D75" s="10">
        <v>78</v>
      </c>
    </row>
    <row r="76" spans="2:4" x14ac:dyDescent="0.25">
      <c r="B76" s="8">
        <v>74</v>
      </c>
      <c r="C76" s="9">
        <v>40535739</v>
      </c>
      <c r="D76" s="8">
        <v>78.92</v>
      </c>
    </row>
    <row r="77" spans="2:4" x14ac:dyDescent="0.25">
      <c r="B77" s="10">
        <v>75</v>
      </c>
      <c r="C77" s="11">
        <v>49825523</v>
      </c>
      <c r="D77" s="10">
        <v>84.45</v>
      </c>
    </row>
    <row r="78" spans="2:4" x14ac:dyDescent="0.25">
      <c r="B78" s="8">
        <v>76</v>
      </c>
      <c r="C78" s="9">
        <v>47379882</v>
      </c>
      <c r="D78" s="8">
        <v>83.62</v>
      </c>
    </row>
    <row r="79" spans="2:4" x14ac:dyDescent="0.25">
      <c r="B79" s="10">
        <v>77</v>
      </c>
      <c r="C79" s="11">
        <v>49222436</v>
      </c>
      <c r="D79" s="10">
        <v>84.46</v>
      </c>
    </row>
    <row r="80" spans="2:4" x14ac:dyDescent="0.25">
      <c r="B80" s="8">
        <v>78</v>
      </c>
      <c r="C80" s="9">
        <v>52109328</v>
      </c>
      <c r="D80" s="8">
        <v>86.63</v>
      </c>
    </row>
    <row r="81" spans="2:4" x14ac:dyDescent="0.25">
      <c r="B81" s="10">
        <v>79</v>
      </c>
      <c r="C81" s="11">
        <v>54301048</v>
      </c>
      <c r="D81" s="10">
        <v>86.85</v>
      </c>
    </row>
    <row r="82" spans="2:4" x14ac:dyDescent="0.25">
      <c r="B82" s="8">
        <v>80</v>
      </c>
      <c r="C82" s="9">
        <v>52906366</v>
      </c>
      <c r="D82" s="8">
        <v>86.64</v>
      </c>
    </row>
    <row r="83" spans="2:4" x14ac:dyDescent="0.25">
      <c r="B83" s="10">
        <v>81</v>
      </c>
      <c r="C83" s="11">
        <v>43898585</v>
      </c>
      <c r="D83" s="10">
        <v>80.650000000000006</v>
      </c>
    </row>
    <row r="84" spans="2:4" x14ac:dyDescent="0.25">
      <c r="B84" s="8">
        <v>82</v>
      </c>
      <c r="C84" s="9">
        <v>46728054</v>
      </c>
      <c r="D84" s="8">
        <v>84.26</v>
      </c>
    </row>
    <row r="85" spans="2:4" x14ac:dyDescent="0.25">
      <c r="B85" s="20">
        <v>83</v>
      </c>
      <c r="C85" s="21">
        <v>45226179</v>
      </c>
      <c r="D85" s="20">
        <v>82.81</v>
      </c>
    </row>
    <row r="86" spans="2:4" x14ac:dyDescent="0.25">
      <c r="B86" s="22">
        <v>84</v>
      </c>
      <c r="C86" s="23">
        <v>45962175</v>
      </c>
      <c r="D86" s="22">
        <v>81.55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6"/>
  <sheetViews>
    <sheetView workbookViewId="0">
      <selection activeCell="R8" sqref="R8"/>
    </sheetView>
  </sheetViews>
  <sheetFormatPr defaultRowHeight="15" x14ac:dyDescent="0.25"/>
  <cols>
    <col min="1" max="1" width="3.28515625" customWidth="1"/>
    <col min="2" max="2" width="11.85546875" style="5" customWidth="1"/>
    <col min="3" max="3" width="15.42578125" style="5" bestFit="1" customWidth="1"/>
    <col min="4" max="4" width="12.7109375" style="5" customWidth="1"/>
    <col min="5" max="5" width="9.140625" style="5"/>
  </cols>
  <sheetData>
    <row r="2" spans="2:4" ht="45" x14ac:dyDescent="0.25">
      <c r="B2" s="1" t="s">
        <v>1</v>
      </c>
      <c r="C2" s="1" t="s">
        <v>2</v>
      </c>
      <c r="D2" s="1" t="s">
        <v>4</v>
      </c>
    </row>
    <row r="3" spans="2:4" x14ac:dyDescent="0.25">
      <c r="B3" s="10">
        <v>1</v>
      </c>
      <c r="C3" s="11">
        <v>1030286</v>
      </c>
      <c r="D3" s="10">
        <v>67.290000000000006</v>
      </c>
    </row>
    <row r="4" spans="2:4" x14ac:dyDescent="0.25">
      <c r="B4" s="8">
        <v>2</v>
      </c>
      <c r="C4" s="9">
        <v>1015301</v>
      </c>
      <c r="D4" s="8">
        <v>72.59</v>
      </c>
    </row>
    <row r="5" spans="2:4" x14ac:dyDescent="0.25">
      <c r="B5" s="10">
        <v>3</v>
      </c>
      <c r="C5" s="11">
        <v>1249308</v>
      </c>
      <c r="D5" s="10">
        <v>78.39</v>
      </c>
    </row>
    <row r="6" spans="2:4" x14ac:dyDescent="0.25">
      <c r="B6" s="8">
        <v>4</v>
      </c>
      <c r="C6" s="9">
        <v>1215157</v>
      </c>
      <c r="D6" s="8">
        <v>78.510000000000005</v>
      </c>
    </row>
    <row r="7" spans="2:4" x14ac:dyDescent="0.25">
      <c r="B7" s="10">
        <v>5</v>
      </c>
      <c r="C7" s="11">
        <v>1294314</v>
      </c>
      <c r="D7" s="10">
        <v>77.14</v>
      </c>
    </row>
    <row r="8" spans="2:4" x14ac:dyDescent="0.25">
      <c r="B8" s="8">
        <v>6</v>
      </c>
      <c r="C8" s="9">
        <v>1451437</v>
      </c>
      <c r="D8" s="8">
        <v>81.78</v>
      </c>
    </row>
    <row r="9" spans="2:4" x14ac:dyDescent="0.25">
      <c r="B9" s="10">
        <v>7</v>
      </c>
      <c r="C9" s="11">
        <v>1543717</v>
      </c>
      <c r="D9" s="10">
        <v>83.02</v>
      </c>
    </row>
    <row r="10" spans="2:4" x14ac:dyDescent="0.25">
      <c r="B10" s="8">
        <v>8</v>
      </c>
      <c r="C10" s="9">
        <v>1512930</v>
      </c>
      <c r="D10" s="8">
        <v>80.86</v>
      </c>
    </row>
    <row r="11" spans="2:4" x14ac:dyDescent="0.25">
      <c r="B11" s="10">
        <v>9</v>
      </c>
      <c r="C11" s="11">
        <v>1242360</v>
      </c>
      <c r="D11" s="10">
        <v>74.33</v>
      </c>
    </row>
    <row r="12" spans="2:4" x14ac:dyDescent="0.25">
      <c r="B12" s="8">
        <v>10</v>
      </c>
      <c r="C12" s="9">
        <v>1193924</v>
      </c>
      <c r="D12" s="8">
        <v>72.12</v>
      </c>
    </row>
    <row r="13" spans="2:4" x14ac:dyDescent="0.25">
      <c r="B13" s="10">
        <v>11</v>
      </c>
      <c r="C13" s="11">
        <v>1147487</v>
      </c>
      <c r="D13" s="10">
        <v>75.86</v>
      </c>
    </row>
    <row r="14" spans="2:4" x14ac:dyDescent="0.25">
      <c r="B14" s="8">
        <v>12</v>
      </c>
      <c r="C14" s="9">
        <v>1191751</v>
      </c>
      <c r="D14" s="8">
        <v>75.680000000000007</v>
      </c>
    </row>
    <row r="15" spans="2:4" x14ac:dyDescent="0.25">
      <c r="B15" s="10">
        <v>13</v>
      </c>
      <c r="C15" s="9">
        <v>1016525</v>
      </c>
      <c r="D15" s="8">
        <v>65.38</v>
      </c>
    </row>
    <row r="16" spans="2:4" x14ac:dyDescent="0.25">
      <c r="B16" s="8">
        <v>14</v>
      </c>
      <c r="C16" s="11">
        <v>993212</v>
      </c>
      <c r="D16" s="10">
        <v>69.7</v>
      </c>
    </row>
    <row r="17" spans="2:4" x14ac:dyDescent="0.25">
      <c r="B17" s="10">
        <v>15</v>
      </c>
      <c r="C17" s="9">
        <v>1239721</v>
      </c>
      <c r="D17" s="8">
        <v>77.069999999999993</v>
      </c>
    </row>
    <row r="18" spans="2:4" x14ac:dyDescent="0.25">
      <c r="B18" s="8">
        <v>16</v>
      </c>
      <c r="C18" s="11">
        <v>1234460</v>
      </c>
      <c r="D18" s="10">
        <v>77.08</v>
      </c>
    </row>
    <row r="19" spans="2:4" x14ac:dyDescent="0.25">
      <c r="B19" s="10">
        <v>17</v>
      </c>
      <c r="C19" s="9">
        <v>1374728</v>
      </c>
      <c r="D19" s="8">
        <v>77.03</v>
      </c>
    </row>
    <row r="20" spans="2:4" x14ac:dyDescent="0.25">
      <c r="B20" s="8">
        <v>18</v>
      </c>
      <c r="C20" s="11">
        <v>1529083</v>
      </c>
      <c r="D20" s="10">
        <v>81.81</v>
      </c>
    </row>
    <row r="21" spans="2:4" x14ac:dyDescent="0.25">
      <c r="B21" s="10">
        <v>19</v>
      </c>
      <c r="C21" s="9">
        <v>1622310</v>
      </c>
      <c r="D21" s="8">
        <v>83.87</v>
      </c>
    </row>
    <row r="22" spans="2:4" x14ac:dyDescent="0.25">
      <c r="B22" s="8">
        <v>20</v>
      </c>
      <c r="C22" s="11">
        <v>1605686</v>
      </c>
      <c r="D22" s="10">
        <v>83.79</v>
      </c>
    </row>
    <row r="23" spans="2:4" x14ac:dyDescent="0.25">
      <c r="B23" s="10">
        <v>21</v>
      </c>
      <c r="C23" s="9">
        <v>1266186</v>
      </c>
      <c r="D23" s="8">
        <v>72.38</v>
      </c>
    </row>
    <row r="24" spans="2:4" x14ac:dyDescent="0.25">
      <c r="B24" s="8">
        <v>22</v>
      </c>
      <c r="C24" s="11">
        <v>1248268</v>
      </c>
      <c r="D24" s="10">
        <v>71.98</v>
      </c>
    </row>
    <row r="25" spans="2:4" x14ac:dyDescent="0.25">
      <c r="B25" s="10">
        <v>23</v>
      </c>
      <c r="C25" s="9">
        <v>1235535</v>
      </c>
      <c r="D25" s="8">
        <v>76.86</v>
      </c>
    </row>
    <row r="26" spans="2:4" x14ac:dyDescent="0.25">
      <c r="B26" s="8">
        <v>24</v>
      </c>
      <c r="C26" s="11">
        <v>1276917</v>
      </c>
      <c r="D26" s="10">
        <v>75.56</v>
      </c>
    </row>
    <row r="27" spans="2:4" x14ac:dyDescent="0.25">
      <c r="B27" s="10">
        <v>25</v>
      </c>
      <c r="C27" s="11">
        <v>1136603</v>
      </c>
      <c r="D27" s="10">
        <v>67.650000000000006</v>
      </c>
    </row>
    <row r="28" spans="2:4" x14ac:dyDescent="0.25">
      <c r="B28" s="8">
        <v>26</v>
      </c>
      <c r="C28" s="9">
        <v>1155905</v>
      </c>
      <c r="D28" s="8">
        <v>72.73</v>
      </c>
    </row>
    <row r="29" spans="2:4" x14ac:dyDescent="0.25">
      <c r="B29" s="10">
        <v>27</v>
      </c>
      <c r="C29" s="11">
        <v>1391856</v>
      </c>
      <c r="D29" s="10">
        <v>80.52</v>
      </c>
    </row>
    <row r="30" spans="2:4" x14ac:dyDescent="0.25">
      <c r="B30" s="8">
        <v>28</v>
      </c>
      <c r="C30" s="9">
        <v>1295835</v>
      </c>
      <c r="D30" s="8">
        <v>76.569999999999993</v>
      </c>
    </row>
    <row r="31" spans="2:4" x14ac:dyDescent="0.25">
      <c r="B31" s="10">
        <v>29</v>
      </c>
      <c r="C31" s="11">
        <v>1417675</v>
      </c>
      <c r="D31" s="10">
        <v>77.25</v>
      </c>
    </row>
    <row r="32" spans="2:4" x14ac:dyDescent="0.25">
      <c r="B32" s="8">
        <v>30</v>
      </c>
      <c r="C32" s="9">
        <v>1513644</v>
      </c>
      <c r="D32" s="8">
        <v>79.33</v>
      </c>
    </row>
    <row r="33" spans="2:4" x14ac:dyDescent="0.25">
      <c r="B33" s="10">
        <v>31</v>
      </c>
      <c r="C33" s="11">
        <v>1613122</v>
      </c>
      <c r="D33" s="10">
        <v>79.41</v>
      </c>
    </row>
    <row r="34" spans="2:4" x14ac:dyDescent="0.25">
      <c r="B34" s="8">
        <v>32</v>
      </c>
      <c r="C34" s="9">
        <v>1619020</v>
      </c>
      <c r="D34" s="8">
        <v>82.29</v>
      </c>
    </row>
    <row r="35" spans="2:4" x14ac:dyDescent="0.25">
      <c r="B35" s="10">
        <v>33</v>
      </c>
      <c r="C35" s="11">
        <v>1308626</v>
      </c>
      <c r="D35" s="10">
        <v>76.13</v>
      </c>
    </row>
    <row r="36" spans="2:4" x14ac:dyDescent="0.25">
      <c r="B36" s="8">
        <v>34</v>
      </c>
      <c r="C36" s="9">
        <v>1282112</v>
      </c>
      <c r="D36" s="8">
        <v>73.83</v>
      </c>
    </row>
    <row r="37" spans="2:4" x14ac:dyDescent="0.25">
      <c r="B37" s="10">
        <v>35</v>
      </c>
      <c r="C37" s="11">
        <v>1203171</v>
      </c>
      <c r="D37" s="10">
        <v>76.23</v>
      </c>
    </row>
    <row r="38" spans="2:4" x14ac:dyDescent="0.25">
      <c r="B38" s="8">
        <v>36</v>
      </c>
      <c r="C38" s="9">
        <v>1260445</v>
      </c>
      <c r="D38" s="8">
        <v>80.540000000000006</v>
      </c>
    </row>
    <row r="39" spans="2:4" x14ac:dyDescent="0.25">
      <c r="B39" s="10">
        <v>37</v>
      </c>
      <c r="C39" s="9">
        <v>1124778</v>
      </c>
      <c r="D39" s="8">
        <v>70.459999999999994</v>
      </c>
    </row>
    <row r="40" spans="2:4" x14ac:dyDescent="0.25">
      <c r="B40" s="8">
        <v>38</v>
      </c>
      <c r="C40" s="11">
        <v>1069488</v>
      </c>
      <c r="D40" s="10">
        <v>72.27</v>
      </c>
    </row>
    <row r="41" spans="2:4" x14ac:dyDescent="0.25">
      <c r="B41" s="10">
        <v>39</v>
      </c>
      <c r="C41" s="9">
        <v>1331161</v>
      </c>
      <c r="D41" s="8">
        <v>81.37</v>
      </c>
    </row>
    <row r="42" spans="2:4" x14ac:dyDescent="0.25">
      <c r="B42" s="8">
        <v>40</v>
      </c>
      <c r="C42" s="11">
        <v>1260381</v>
      </c>
      <c r="D42" s="10">
        <v>78.72</v>
      </c>
    </row>
    <row r="43" spans="2:4" x14ac:dyDescent="0.25">
      <c r="B43" s="10">
        <v>41</v>
      </c>
      <c r="C43" s="9">
        <v>1368136</v>
      </c>
      <c r="D43" s="8">
        <v>77.73</v>
      </c>
    </row>
    <row r="44" spans="2:4" x14ac:dyDescent="0.25">
      <c r="B44" s="8">
        <v>42</v>
      </c>
      <c r="C44" s="11">
        <v>1505740</v>
      </c>
      <c r="D44" s="10">
        <v>80.87</v>
      </c>
    </row>
    <row r="45" spans="2:4" x14ac:dyDescent="0.25">
      <c r="B45" s="10">
        <v>43</v>
      </c>
      <c r="C45" s="9">
        <v>1670102</v>
      </c>
      <c r="D45" s="8">
        <v>84.19</v>
      </c>
    </row>
    <row r="46" spans="2:4" x14ac:dyDescent="0.25">
      <c r="B46" s="8">
        <v>44</v>
      </c>
      <c r="C46" s="11">
        <v>1660587</v>
      </c>
      <c r="D46" s="10">
        <v>83.98</v>
      </c>
    </row>
    <row r="47" spans="2:4" x14ac:dyDescent="0.25">
      <c r="B47" s="10">
        <v>45</v>
      </c>
      <c r="C47" s="9">
        <v>1358088</v>
      </c>
      <c r="D47" s="8">
        <v>77.900000000000006</v>
      </c>
    </row>
    <row r="48" spans="2:4" x14ac:dyDescent="0.25">
      <c r="B48" s="8">
        <v>46</v>
      </c>
      <c r="C48" s="11">
        <v>1361880</v>
      </c>
      <c r="D48" s="10">
        <v>77.14</v>
      </c>
    </row>
    <row r="49" spans="2:4" x14ac:dyDescent="0.25">
      <c r="B49" s="10">
        <v>47</v>
      </c>
      <c r="C49" s="9">
        <v>1295668</v>
      </c>
      <c r="D49" s="8">
        <v>79.89</v>
      </c>
    </row>
    <row r="50" spans="2:4" x14ac:dyDescent="0.25">
      <c r="B50" s="8">
        <v>48</v>
      </c>
      <c r="C50" s="11">
        <v>1386474</v>
      </c>
      <c r="D50" s="10">
        <v>83.51</v>
      </c>
    </row>
    <row r="51" spans="2:4" x14ac:dyDescent="0.25">
      <c r="B51" s="10">
        <v>49</v>
      </c>
      <c r="C51" s="11">
        <v>1256227</v>
      </c>
      <c r="D51" s="10">
        <v>76.83</v>
      </c>
    </row>
    <row r="52" spans="2:4" x14ac:dyDescent="0.25">
      <c r="B52" s="8">
        <v>50</v>
      </c>
      <c r="C52" s="9">
        <v>1160514</v>
      </c>
      <c r="D52" s="8">
        <v>79.02</v>
      </c>
    </row>
    <row r="53" spans="2:4" x14ac:dyDescent="0.25">
      <c r="B53" s="10">
        <v>51</v>
      </c>
      <c r="C53" s="11">
        <v>1438164</v>
      </c>
      <c r="D53" s="10">
        <v>83.96</v>
      </c>
    </row>
    <row r="54" spans="2:4" x14ac:dyDescent="0.25">
      <c r="B54" s="8">
        <v>52</v>
      </c>
      <c r="C54" s="9">
        <v>1376402</v>
      </c>
      <c r="D54" s="8">
        <v>82.23</v>
      </c>
    </row>
    <row r="55" spans="2:4" x14ac:dyDescent="0.25">
      <c r="B55" s="10">
        <v>53</v>
      </c>
      <c r="C55" s="11">
        <v>1491844</v>
      </c>
      <c r="D55" s="10">
        <v>80.73</v>
      </c>
    </row>
    <row r="56" spans="2:4" x14ac:dyDescent="0.25">
      <c r="B56" s="8">
        <v>54</v>
      </c>
      <c r="C56" s="9">
        <v>1698004</v>
      </c>
      <c r="D56" s="8">
        <v>84.29</v>
      </c>
    </row>
    <row r="57" spans="2:4" x14ac:dyDescent="0.25">
      <c r="B57" s="10">
        <v>55</v>
      </c>
      <c r="C57" s="11">
        <v>1851534</v>
      </c>
      <c r="D57" s="10">
        <v>87.12</v>
      </c>
    </row>
    <row r="58" spans="2:4" x14ac:dyDescent="0.25">
      <c r="B58" s="8">
        <v>56</v>
      </c>
      <c r="C58" s="9">
        <v>1822069</v>
      </c>
      <c r="D58" s="8">
        <v>86.16</v>
      </c>
    </row>
    <row r="59" spans="2:4" x14ac:dyDescent="0.25">
      <c r="B59" s="10">
        <v>57</v>
      </c>
      <c r="C59" s="11">
        <v>1521578</v>
      </c>
      <c r="D59" s="10">
        <v>81.599999999999994</v>
      </c>
    </row>
    <row r="60" spans="2:4" x14ac:dyDescent="0.25">
      <c r="B60" s="8">
        <v>58</v>
      </c>
      <c r="C60" s="9">
        <v>1552895</v>
      </c>
      <c r="D60" s="8">
        <v>81.55</v>
      </c>
    </row>
    <row r="61" spans="2:4" x14ac:dyDescent="0.25">
      <c r="B61" s="10">
        <v>59</v>
      </c>
      <c r="C61" s="11">
        <v>1525845</v>
      </c>
      <c r="D61" s="10">
        <v>83.96</v>
      </c>
    </row>
    <row r="62" spans="2:4" x14ac:dyDescent="0.25">
      <c r="B62" s="8">
        <v>60</v>
      </c>
      <c r="C62" s="9">
        <v>1613829</v>
      </c>
      <c r="D62" s="8">
        <v>85.55</v>
      </c>
    </row>
    <row r="63" spans="2:4" x14ac:dyDescent="0.25">
      <c r="B63" s="10">
        <v>61</v>
      </c>
      <c r="C63" s="9">
        <v>1494244</v>
      </c>
      <c r="D63" s="8">
        <v>79.86</v>
      </c>
    </row>
    <row r="64" spans="2:4" x14ac:dyDescent="0.25">
      <c r="B64" s="8">
        <v>62</v>
      </c>
      <c r="C64" s="11">
        <v>1402431</v>
      </c>
      <c r="D64" s="10">
        <v>81.540000000000006</v>
      </c>
    </row>
    <row r="65" spans="2:4" x14ac:dyDescent="0.25">
      <c r="B65" s="10">
        <v>63</v>
      </c>
      <c r="C65" s="9">
        <v>1725990</v>
      </c>
      <c r="D65" s="8">
        <v>87.53</v>
      </c>
    </row>
    <row r="66" spans="2:4" x14ac:dyDescent="0.25">
      <c r="B66" s="8">
        <v>64</v>
      </c>
      <c r="C66" s="11">
        <v>1634701</v>
      </c>
      <c r="D66" s="10">
        <v>84.58</v>
      </c>
    </row>
    <row r="67" spans="2:4" x14ac:dyDescent="0.25">
      <c r="B67" s="10">
        <v>65</v>
      </c>
      <c r="C67" s="9">
        <v>1672044</v>
      </c>
      <c r="D67" s="8">
        <v>84.38</v>
      </c>
    </row>
    <row r="68" spans="2:4" x14ac:dyDescent="0.25">
      <c r="B68" s="8">
        <v>66</v>
      </c>
      <c r="C68" s="11">
        <v>1817401</v>
      </c>
      <c r="D68" s="10">
        <v>85.23</v>
      </c>
    </row>
    <row r="69" spans="2:4" x14ac:dyDescent="0.25">
      <c r="B69" s="10">
        <v>67</v>
      </c>
      <c r="C69" s="9">
        <v>1942594</v>
      </c>
      <c r="D69" s="8">
        <v>88.13</v>
      </c>
    </row>
    <row r="70" spans="2:4" x14ac:dyDescent="0.25">
      <c r="B70" s="8">
        <v>68</v>
      </c>
      <c r="C70" s="11">
        <v>1932091</v>
      </c>
      <c r="D70" s="10">
        <v>88.1</v>
      </c>
    </row>
    <row r="71" spans="2:4" x14ac:dyDescent="0.25">
      <c r="B71" s="10">
        <v>69</v>
      </c>
      <c r="C71" s="9">
        <v>1658962</v>
      </c>
      <c r="D71" s="8">
        <v>84.31</v>
      </c>
    </row>
    <row r="72" spans="2:4" x14ac:dyDescent="0.25">
      <c r="B72" s="8">
        <v>70</v>
      </c>
      <c r="C72" s="11">
        <v>1632096</v>
      </c>
      <c r="D72" s="10">
        <v>82.41</v>
      </c>
    </row>
    <row r="73" spans="2:4" x14ac:dyDescent="0.25">
      <c r="B73" s="10">
        <v>71</v>
      </c>
      <c r="C73" s="9">
        <v>1634132</v>
      </c>
      <c r="D73" s="8">
        <v>86.47</v>
      </c>
    </row>
    <row r="74" spans="2:4" x14ac:dyDescent="0.25">
      <c r="B74" s="8">
        <v>72</v>
      </c>
      <c r="C74" s="11">
        <v>1709330</v>
      </c>
      <c r="D74" s="10">
        <v>87.26</v>
      </c>
    </row>
    <row r="75" spans="2:4" x14ac:dyDescent="0.25">
      <c r="B75" s="10">
        <v>73</v>
      </c>
      <c r="C75" s="11">
        <v>1593394</v>
      </c>
      <c r="D75" s="10">
        <v>83.44</v>
      </c>
    </row>
    <row r="76" spans="2:4" x14ac:dyDescent="0.25">
      <c r="B76" s="8">
        <v>74</v>
      </c>
      <c r="C76" s="9">
        <v>1547996</v>
      </c>
      <c r="D76" s="8">
        <v>84.26</v>
      </c>
    </row>
    <row r="77" spans="2:4" x14ac:dyDescent="0.25">
      <c r="B77" s="10">
        <v>75</v>
      </c>
      <c r="C77" s="11">
        <v>1815067</v>
      </c>
      <c r="D77" s="10">
        <v>88.84</v>
      </c>
    </row>
    <row r="78" spans="2:4" x14ac:dyDescent="0.25">
      <c r="B78" s="8">
        <v>76</v>
      </c>
      <c r="C78" s="9">
        <v>1761173</v>
      </c>
      <c r="D78" s="8">
        <v>87.3</v>
      </c>
    </row>
    <row r="79" spans="2:4" x14ac:dyDescent="0.25">
      <c r="B79" s="10">
        <v>77</v>
      </c>
      <c r="C79" s="11">
        <v>1885045</v>
      </c>
      <c r="D79" s="10">
        <v>86.77</v>
      </c>
    </row>
    <row r="80" spans="2:4" x14ac:dyDescent="0.25">
      <c r="B80" s="8">
        <v>78</v>
      </c>
      <c r="C80" s="9">
        <v>2027915</v>
      </c>
      <c r="D80" s="8">
        <v>87.87</v>
      </c>
    </row>
    <row r="81" spans="2:4" x14ac:dyDescent="0.25">
      <c r="B81" s="10">
        <v>79</v>
      </c>
      <c r="C81" s="11">
        <v>2138659</v>
      </c>
      <c r="D81" s="10">
        <v>88.54</v>
      </c>
    </row>
    <row r="82" spans="2:4" x14ac:dyDescent="0.25">
      <c r="B82" s="8">
        <v>80</v>
      </c>
      <c r="C82" s="9">
        <v>2114901</v>
      </c>
      <c r="D82" s="8">
        <v>88.82</v>
      </c>
    </row>
    <row r="83" spans="2:4" x14ac:dyDescent="0.25">
      <c r="B83" s="10">
        <v>81</v>
      </c>
      <c r="C83" s="11">
        <v>1764585</v>
      </c>
      <c r="D83" s="10">
        <v>84.27</v>
      </c>
    </row>
    <row r="84" spans="2:4" x14ac:dyDescent="0.25">
      <c r="B84" s="8">
        <v>82</v>
      </c>
      <c r="C84" s="9">
        <v>1782880</v>
      </c>
      <c r="D84" s="8">
        <v>85.22</v>
      </c>
    </row>
    <row r="85" spans="2:4" x14ac:dyDescent="0.25">
      <c r="B85" s="10">
        <v>83</v>
      </c>
      <c r="C85" s="11">
        <v>1825783</v>
      </c>
      <c r="D85" s="10">
        <v>86.23</v>
      </c>
    </row>
    <row r="86" spans="2:4" x14ac:dyDescent="0.25">
      <c r="B86" s="8">
        <v>84</v>
      </c>
      <c r="C86" s="9">
        <v>1887811</v>
      </c>
      <c r="D86" s="8">
        <v>86.14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Carriers (Desc Statistics) </vt:lpstr>
      <vt:lpstr>Alaska Air (Desc Statistics)</vt:lpstr>
      <vt:lpstr>All Carriers (Chart) </vt:lpstr>
      <vt:lpstr>Alaska Air (Chart)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2017-06-13T05:03:52Z</dcterms:modified>
</cp:coreProperties>
</file>