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holas\Desktop\QNT 351\"/>
    </mc:Choice>
  </mc:AlternateContent>
  <bookViews>
    <workbookView xWindow="0" yWindow="0" windowWidth="13680" windowHeight="10260" firstSheet="1" activeTab="4"/>
  </bookViews>
  <sheets>
    <sheet name="100 Single Family Homes Listed" sheetId="1" r:id="rId1"/>
    <sheet name="Descriptive Statistics" sheetId="4" r:id="rId2"/>
    <sheet name="Frequency-Histogram" sheetId="9" r:id="rId3"/>
    <sheet name="Bedroom Pie Chart" sheetId="10" r:id="rId4"/>
    <sheet name="Central Tendency " sheetId="11" r:id="rId5"/>
  </sheets>
  <definedNames>
    <definedName name="_xlnm._FilterDatabase" localSheetId="0" hidden="1">'100 Single Family Homes Listed'!$A$2:$H$102</definedName>
  </definedNames>
  <calcPr calcId="152511"/>
  <pivotCaches>
    <pivotCache cacheId="0" r:id="rId6"/>
    <pivotCache cacheId="1" r:id="rId7"/>
  </pivotCaches>
</workbook>
</file>

<file path=xl/calcChain.xml><?xml version="1.0" encoding="utf-8"?>
<calcChain xmlns="http://schemas.openxmlformats.org/spreadsheetml/2006/main">
  <c r="C7" i="11" l="1"/>
  <c r="C6" i="11"/>
  <c r="B7" i="11"/>
  <c r="B6" i="11"/>
  <c r="C5" i="10"/>
  <c r="C6" i="10"/>
  <c r="C7" i="10"/>
  <c r="C8" i="10"/>
  <c r="C9" i="10"/>
  <c r="C4" i="10"/>
  <c r="G5" i="9" l="1"/>
  <c r="G6" i="9"/>
  <c r="G7" i="9"/>
  <c r="G8" i="9"/>
  <c r="G9" i="9"/>
  <c r="G10" i="9"/>
  <c r="G11" i="9"/>
  <c r="G12" i="9"/>
  <c r="G13" i="9"/>
  <c r="G4" i="9"/>
</calcChain>
</file>

<file path=xl/sharedStrings.xml><?xml version="1.0" encoding="utf-8"?>
<sst xmlns="http://schemas.openxmlformats.org/spreadsheetml/2006/main" count="150" uniqueCount="142">
  <si>
    <t>2937 Edgehill Dr, Los Angeles, CA</t>
  </si>
  <si>
    <t>4844 Maytime Ln, Culver City, CA</t>
  </si>
  <si>
    <t xml:space="preserve">5102 Summertime Ln., Culver City, CA </t>
  </si>
  <si>
    <t xml:space="preserve">129 W 119th St, Los Angeles, CA </t>
  </si>
  <si>
    <t xml:space="preserve">Property Address </t>
  </si>
  <si>
    <t>1118 Valencia St., Los Angeles, CA</t>
  </si>
  <si>
    <t>4495 Goldfield Ave, Long Beach, CA</t>
  </si>
  <si>
    <t>4028 W 162nd St, Lawndale, CA</t>
  </si>
  <si>
    <t>3645 Cardiff Ave, Los Angeles, CA</t>
  </si>
  <si>
    <t>370 E Poppy St, Long Beach, CA</t>
  </si>
  <si>
    <t>243 E 87th Pl, Los Angeles, CA</t>
  </si>
  <si>
    <t>11218 Hadley St, Whittier, CA</t>
  </si>
  <si>
    <t>109 S Matthisen Ave, Compton, CA</t>
  </si>
  <si>
    <t>5174 S Wilton Pl, Los Angeles, CA</t>
  </si>
  <si>
    <t>1728 W 80th St, Los Angeles, CA</t>
  </si>
  <si>
    <t>915 E Poppy St, Compton, CA</t>
  </si>
  <si>
    <t>924 Superba Ave, Venice, CA</t>
  </si>
  <si>
    <t>5486 Lemon Ave, Long Beach, CA</t>
  </si>
  <si>
    <t>3827 Bluff St, Torrance, CA</t>
  </si>
  <si>
    <t>5203 Bridgeview Ave, Pico Rivera, CA</t>
  </si>
  <si>
    <t>1437 W 222nd St, Torrance, CA</t>
  </si>
  <si>
    <t>8008 Felix Ave, Bell Gardens, CA</t>
  </si>
  <si>
    <t>7418 Avalon Blvd, Los Angeles, CA</t>
  </si>
  <si>
    <t>129 W 119th St, Los Angeles, CA</t>
  </si>
  <si>
    <t>10001 Van Ruiten St, Bellflower, CA</t>
  </si>
  <si>
    <t>9630 Rosecrans Ave, Bellflower, CA</t>
  </si>
  <si>
    <t>9165 Brightly St, Bellflower, CA</t>
  </si>
  <si>
    <t>10276 Corte Fina Ln, Bellflower, CA</t>
  </si>
  <si>
    <t>15102 Carfax Ave, Bellflower, CA</t>
  </si>
  <si>
    <t>15547 Cornuta Ave, Bellflower, CA</t>
  </si>
  <si>
    <t>15363 Leahy Ave, Bellflower, CA</t>
  </si>
  <si>
    <t xml:space="preserve"> 14604 Clark Ave, Bellflower, CA</t>
  </si>
  <si>
    <t>14008 Eastbrook Ave, Bellflower, CA</t>
  </si>
  <si>
    <t>9425 Olive St, Bellflower, CA</t>
  </si>
  <si>
    <t>5953 Lorelei Ave, Lakewood, CA</t>
  </si>
  <si>
    <t>21411 Seeley Pl, Lakewood, CA</t>
  </si>
  <si>
    <t>21229 Longworth Ave, Lakewood, CA</t>
  </si>
  <si>
    <t>6052 Premiere Ave, Lakewood, CA</t>
  </si>
  <si>
    <t>4843 Lomina Ave, Lakewood, CA</t>
  </si>
  <si>
    <t>5019 Fidler Ave, Lakewood, CA</t>
  </si>
  <si>
    <t>5816 Dagwood Ave, Lakewood, CA</t>
  </si>
  <si>
    <t>20607 Alburtis Ave, Lakewood, CA</t>
  </si>
  <si>
    <t>5745 Oliva Ave, Lakewood, CA</t>
  </si>
  <si>
    <t>5653 Canehill Ave, Lakewood, CA</t>
  </si>
  <si>
    <t>5523 Castana Ave, Lakewood, CA</t>
  </si>
  <si>
    <t>3950 Ladoga Ave, Long Beach, CA</t>
  </si>
  <si>
    <t>1635 E Ocean Blvd APT 3D, Long Beach, CA</t>
  </si>
  <si>
    <t>826 Dawson Ave, Long Beach, CA</t>
  </si>
  <si>
    <t>225 Mira Mar Ave, Long Beach, CA</t>
  </si>
  <si>
    <t>3090 Knoxville Ave, Long Beach, CA</t>
  </si>
  <si>
    <t>4538 Hazelbrook Ave, Long Beach, CA</t>
  </si>
  <si>
    <t>47 The Colonnade, Long Beach, CA</t>
  </si>
  <si>
    <t>3811 Chatwin Ave, Long Beach, CA</t>
  </si>
  <si>
    <t>3852 Marron Ave, Long Beach, CA</t>
  </si>
  <si>
    <t>6183 Laguna Ct, Long Beach, CA</t>
  </si>
  <si>
    <t>3723 Cedar Ave, Long Beach, CA</t>
  </si>
  <si>
    <t>3543 Cerritos Ave, Long Beach, CA</t>
  </si>
  <si>
    <t>5125 E Eagle St, Long Beach, CA</t>
  </si>
  <si>
    <t>2216 E 8th St, Long Beach, CA</t>
  </si>
  <si>
    <t>665 W Terrylynn Pl, Long Beach, CA</t>
  </si>
  <si>
    <t>610 Avery Pl, Long Beach, CA</t>
  </si>
  <si>
    <t>6168 Brayton Ave, Long Beach, CA</t>
  </si>
  <si>
    <t>6431 E El Jardin St, Long Beach, CA</t>
  </si>
  <si>
    <t>19112 Martha Ave, Cerritos, CA</t>
  </si>
  <si>
    <t>13151 Essex Dr, Cerritos, CA</t>
  </si>
  <si>
    <t>11319 Palm St, Cerritos, CA</t>
  </si>
  <si>
    <t>17515 Kensington Cir, Cerritos, CA</t>
  </si>
  <si>
    <t>16336 Elmont Ave, Cerritos, CA</t>
  </si>
  <si>
    <t>17605 Leal Ave, Cerritos, CA</t>
  </si>
  <si>
    <t>16807 Outrigger Cir, Cerritos, CA</t>
  </si>
  <si>
    <t>17519 Linda Way, Cerritos, CA</t>
  </si>
  <si>
    <t>20009 Meadows Ct, Cerritos, CA</t>
  </si>
  <si>
    <t>12469 Fallcreek Ln, Cerritos, CA</t>
  </si>
  <si>
    <t>13252 Cantrece Ln, Cerritos, CA</t>
  </si>
  <si>
    <t>16618 Yvette Way, Cerritos, CA</t>
  </si>
  <si>
    <t>12010 Aclare St, Cerritos, CA</t>
  </si>
  <si>
    <t>12532 Brent St, Cerritos, CA</t>
  </si>
  <si>
    <t>5738 Los Alamos St, Buena Park, CA</t>
  </si>
  <si>
    <t>8249 Gregory Cir, Buena Park, CA</t>
  </si>
  <si>
    <t>6488 Myra Ave, Buena Park, CA</t>
  </si>
  <si>
    <t>8238 Inverness Grn, Buena Park, CA</t>
  </si>
  <si>
    <t>8062 San Marino Dr, Buena Park, CA</t>
  </si>
  <si>
    <t>61 Windward Way, Buena Park, CA</t>
  </si>
  <si>
    <t>7485 Madison Cir, Buena Park, CA</t>
  </si>
  <si>
    <t>8115 Hickory Dr, Buena Park, CA</t>
  </si>
  <si>
    <t>7212 Santa Lucia Cir, Buena Park, CA</t>
  </si>
  <si>
    <t>7429 El Cedro Cir, Buena Park, CA</t>
  </si>
  <si>
    <t>7176 Santa Catalina Cir, Buena Park, CA</t>
  </si>
  <si>
    <t>7672 Larkspur Dr, Buena Park, CA</t>
  </si>
  <si>
    <t>5822 Darlington Ave, Buena Park, CA</t>
  </si>
  <si>
    <t>8451 San Marino Dr, Buena Park, CA</t>
  </si>
  <si>
    <t>8061 San Miguel Cir, Buena Park, CA</t>
  </si>
  <si>
    <t>8232 Inverness Grn, Buena Park, CA</t>
  </si>
  <si>
    <t>23534 Kathryn Ave, Torrance, CA</t>
  </si>
  <si>
    <t>16927 Kristin Ave, Torrance, CA</t>
  </si>
  <si>
    <t>3417 Cricklewood St, Torrance, CA</t>
  </si>
  <si>
    <t>5526 Lorna St, Torrance, CA</t>
  </si>
  <si>
    <t>3903 W 235th St, Torrance, CA</t>
  </si>
  <si>
    <t>5122 Asteria St, Torrance, CA</t>
  </si>
  <si>
    <t>22902 Galva Ave, Torrance, CA</t>
  </si>
  <si>
    <t>16221 Atkinson Ave, Torrance, CA</t>
  </si>
  <si>
    <t>Number of Bedrooms</t>
  </si>
  <si>
    <t xml:space="preserve">Square Footage  </t>
  </si>
  <si>
    <t>Listing Price ($)</t>
  </si>
  <si>
    <t>Frequency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</si>
  <si>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</si>
  <si>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</si>
  <si>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</si>
  <si>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</si>
  <si>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</si>
  <si>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</si>
  <si>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</si>
  <si>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</si>
  <si>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</si>
  <si>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</si>
  <si>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</si>
  <si>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</si>
  <si>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</si>
  <si>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Level(95.0%)</t>
  </si>
  <si>
    <t>Bin</t>
  </si>
  <si>
    <t>More</t>
  </si>
  <si>
    <t>Cumulative %</t>
  </si>
  <si>
    <t>Descriptive Statistics</t>
  </si>
  <si>
    <t>Relative Frequency</t>
  </si>
  <si>
    <t>Descriptive Statistics – Real Estate Data Part 1</t>
  </si>
  <si>
    <t>Data</t>
  </si>
  <si>
    <t>One Bedroom</t>
  </si>
  <si>
    <t>Two Bedroom</t>
  </si>
  <si>
    <t>Three Bedroom</t>
  </si>
  <si>
    <t xml:space="preserve">Four Bedroom </t>
  </si>
  <si>
    <t xml:space="preserve">Five Bedroom </t>
  </si>
  <si>
    <t>Six Bedroom</t>
  </si>
  <si>
    <t xml:space="preserve">Mean </t>
  </si>
  <si>
    <t>Row Labels</t>
  </si>
  <si>
    <t>Grand Total</t>
  </si>
  <si>
    <t>Central Tendency (Mean, Median, Mode)</t>
  </si>
  <si>
    <t xml:space="preserve">Square Footage </t>
  </si>
  <si>
    <t xml:space="preserve">Listing Price </t>
  </si>
  <si>
    <t>Sum of Listing Price ($)</t>
  </si>
  <si>
    <t>Mode (Listing Price)</t>
  </si>
  <si>
    <t xml:space="preserve">Sum of Square Footage  </t>
  </si>
  <si>
    <t>Mode (Sqft)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</si>
</sst>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4"/>
      <color theme="0"/>
      <name val="Times New Roman"/>
      <family val="1"/>
    </font>
    <font>
      <b/>
      <sz val="12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3" tint="-0.249977111117893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5" borderId="0" applyNumberFormat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center"/>
    </xf>
    <xf numFmtId="44" fontId="2" fillId="0" borderId="0" xfId="2" applyNumberFormat="1" applyFont="1"/>
    <xf numFmtId="0" fontId="3" fillId="2" borderId="0" xfId="0" applyFont="1" applyFill="1"/>
    <xf numFmtId="44" fontId="3" fillId="2" borderId="0" xfId="2" applyNumberFormat="1" applyFont="1" applyFill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3" fillId="2" borderId="0" xfId="1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4" fontId="2" fillId="0" borderId="0" xfId="2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top"/>
    </xf>
    <xf numFmtId="44" fontId="2" fillId="0" borderId="0" xfId="2" applyNumberFormat="1" applyFont="1" applyFill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8" fontId="2" fillId="0" borderId="0" xfId="2" applyNumberFormat="1" applyFont="1" applyFill="1"/>
    <xf numFmtId="44" fontId="2" fillId="0" borderId="0" xfId="0" applyNumberFormat="1" applyFont="1"/>
    <xf numFmtId="0" fontId="4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165" fontId="0" fillId="0" borderId="0" xfId="0" applyNumberFormat="1"/>
    <xf numFmtId="0" fontId="0" fillId="0" borderId="0" xfId="0" applyBorder="1"/>
    <xf numFmtId="0" fontId="6" fillId="5" borderId="2" xfId="4" applyFont="1" applyBorder="1" applyAlignment="1">
      <alignment horizontal="center"/>
    </xf>
    <xf numFmtId="44" fontId="1" fillId="0" borderId="0" xfId="2" applyFont="1" applyFill="1" applyBorder="1" applyAlignment="1"/>
    <xf numFmtId="0" fontId="1" fillId="0" borderId="0" xfId="0" applyFont="1" applyFill="1" applyBorder="1" applyAlignment="1"/>
    <xf numFmtId="10" fontId="1" fillId="0" borderId="0" xfId="0" applyNumberFormat="1" applyFont="1" applyFill="1" applyBorder="1" applyAlignment="1"/>
    <xf numFmtId="0" fontId="1" fillId="0" borderId="0" xfId="0" applyFont="1"/>
    <xf numFmtId="44" fontId="1" fillId="0" borderId="1" xfId="2" applyFont="1" applyFill="1" applyBorder="1" applyAlignment="1"/>
    <xf numFmtId="0" fontId="1" fillId="0" borderId="1" xfId="0" applyFont="1" applyFill="1" applyBorder="1" applyAlignment="1"/>
    <xf numFmtId="10" fontId="1" fillId="0" borderId="1" xfId="0" applyNumberFormat="1" applyFont="1" applyFill="1" applyBorder="1" applyAlignment="1"/>
    <xf numFmtId="0" fontId="1" fillId="0" borderId="1" xfId="0" applyFont="1" applyBorder="1"/>
    <xf numFmtId="1" fontId="1" fillId="0" borderId="0" xfId="0" applyNumberFormat="1" applyFont="1" applyFill="1" applyBorder="1" applyAlignment="1"/>
    <xf numFmtId="1" fontId="1" fillId="0" borderId="1" xfId="0" applyNumberFormat="1" applyFont="1" applyFill="1" applyBorder="1" applyAlignment="1"/>
    <xf numFmtId="0" fontId="8" fillId="9" borderId="3" xfId="0" applyFont="1" applyFill="1" applyBorder="1"/>
    <xf numFmtId="0" fontId="8" fillId="9" borderId="4" xfId="0" applyFont="1" applyFill="1" applyBorder="1"/>
    <xf numFmtId="0" fontId="8" fillId="9" borderId="5" xfId="0" applyFont="1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9" fontId="0" fillId="8" borderId="12" xfId="5" applyFont="1" applyFill="1" applyBorder="1"/>
    <xf numFmtId="0" fontId="0" fillId="8" borderId="13" xfId="0" applyFill="1" applyBorder="1"/>
    <xf numFmtId="0" fontId="0" fillId="8" borderId="14" xfId="0" applyFill="1" applyBorder="1"/>
    <xf numFmtId="9" fontId="0" fillId="8" borderId="15" xfId="5" applyFont="1" applyFill="1" applyBorder="1"/>
    <xf numFmtId="0" fontId="0" fillId="8" borderId="16" xfId="0" applyFill="1" applyBorder="1"/>
    <xf numFmtId="0" fontId="0" fillId="8" borderId="17" xfId="0" applyFill="1" applyBorder="1"/>
    <xf numFmtId="9" fontId="0" fillId="8" borderId="18" xfId="5" applyFont="1" applyFill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Fill="1"/>
    <xf numFmtId="44" fontId="0" fillId="0" borderId="0" xfId="0" applyNumberFormat="1"/>
    <xf numFmtId="4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8" fillId="7" borderId="3" xfId="0" applyFont="1" applyFill="1" applyBorder="1"/>
    <xf numFmtId="0" fontId="8" fillId="7" borderId="4" xfId="0" applyFont="1" applyFill="1" applyBorder="1"/>
    <xf numFmtId="0" fontId="8" fillId="7" borderId="5" xfId="0" applyFont="1" applyFill="1" applyBorder="1"/>
    <xf numFmtId="0" fontId="8" fillId="7" borderId="6" xfId="0" applyFont="1" applyFill="1" applyBorder="1"/>
    <xf numFmtId="0" fontId="8" fillId="7" borderId="8" xfId="0" applyFont="1" applyFill="1" applyBorder="1"/>
    <xf numFmtId="44" fontId="0" fillId="8" borderId="0" xfId="0" applyNumberFormat="1" applyFill="1" applyBorder="1"/>
    <xf numFmtId="1" fontId="0" fillId="8" borderId="7" xfId="0" applyNumberFormat="1" applyFill="1" applyBorder="1"/>
    <xf numFmtId="44" fontId="0" fillId="8" borderId="1" xfId="0" applyNumberFormat="1" applyFill="1" applyBorder="1"/>
    <xf numFmtId="0" fontId="9" fillId="10" borderId="0" xfId="0" applyFont="1" applyFill="1"/>
    <xf numFmtId="0" fontId="7" fillId="6" borderId="0" xfId="0" applyFont="1" applyFill="1" applyAlignment="1">
      <alignment horizontal="center" vertical="center" wrapText="1"/>
    </xf>
    <xf numFmtId="0" fontId="3" fillId="4" borderId="0" xfId="3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wrapText="1"/>
    </xf>
  </cellXfs>
  <cellStyles count="6">
    <cellStyle name="Bad" xfId="4" builtinId="27"/>
    <cellStyle name="Comma" xfId="1" builtinId="3"/>
    <cellStyle name="Currency" xfId="2" builtinId="4"/>
    <cellStyle name="Good" xfId="3" builtinId="26"/>
    <cellStyle name="Normal" xfId="0" builtinId="0"/>
    <cellStyle name="Percent" xfId="5" builtinId="5"/>
  </cellStyles>
  <dxfs count="4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'Frequency-Histogram'!$D$3</c:f>
              <c:strCache>
                <c:ptCount val="1"/>
                <c:pt idx="0">
                  <c:v>Bin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'Frequency-Histogram'!$D$4:$D$13</c:f>
              <c:numCache>
                <c:formatCode>_("$"* #,##0.00_);_("$"* \(#,##0.00\);_("$"* "-"??_);_(@_)</c:formatCode>
                <c:ptCount val="10"/>
                <c:pt idx="0">
                  <c:v>656444.4444444445</c:v>
                </c:pt>
                <c:pt idx="1">
                  <c:v>869666.66666666663</c:v>
                </c:pt>
                <c:pt idx="2">
                  <c:v>443222.22222222225</c:v>
                </c:pt>
                <c:pt idx="3">
                  <c:v>1082888.888888889</c:v>
                </c:pt>
                <c:pt idx="4">
                  <c:v>1296111.111111111</c:v>
                </c:pt>
                <c:pt idx="5">
                  <c:v>1509333.3333333333</c:v>
                </c:pt>
                <c:pt idx="6">
                  <c:v>230000</c:v>
                </c:pt>
                <c:pt idx="7">
                  <c:v>0</c:v>
                </c:pt>
                <c:pt idx="8">
                  <c:v>1722555.5555555555</c:v>
                </c:pt>
                <c:pt idx="9">
                  <c:v>1935777.7777777778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755160"/>
        <c:axId val="273751632"/>
      </c:barChart>
      <c:lineChart>
        <c:grouping val="standard"/>
        <c:varyColors val="0"/>
        <c:ser>
          <c:idx val="1"/>
          <c:order val="1"/>
          <c:tx>
            <c:strRef>
              <c:f>'Frequency-Histogram'!$E$3</c:f>
              <c:strCache>
                <c:ptCount val="1"/>
                <c:pt idx="0">
                  <c:v>Frequency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'Frequency-Histogram'!$E$4:$E$13</c:f>
              <c:numCache>
                <c:formatCode>0</c:formatCode>
                <c:ptCount val="10"/>
                <c:pt idx="0">
                  <c:v>52</c:v>
                </c:pt>
                <c:pt idx="1">
                  <c:v>18</c:v>
                </c:pt>
                <c:pt idx="2">
                  <c:v>10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'Frequency-Histogram'!$F$3</c:f>
              <c:strCache>
                <c:ptCount val="1"/>
                <c:pt idx="0">
                  <c:v>Cumulative %</c:v>
                </c:pt>
              </c:strCache>
            </c:strRef>
          </c:tx>
          <c:val>
            <c:numRef>
              <c:f>'Frequency-Histogram'!$F$4:$F$13</c:f>
              <c:numCache>
                <c:formatCode>0.00%</c:formatCode>
                <c:ptCount val="10"/>
                <c:pt idx="0">
                  <c:v>0.5252525252525253</c:v>
                </c:pt>
                <c:pt idx="1">
                  <c:v>0.70707070707070707</c:v>
                </c:pt>
                <c:pt idx="2">
                  <c:v>0.80808080808080807</c:v>
                </c:pt>
                <c:pt idx="3">
                  <c:v>0.89898989898989901</c:v>
                </c:pt>
                <c:pt idx="4">
                  <c:v>0.9494949494949495</c:v>
                </c:pt>
                <c:pt idx="5">
                  <c:v>0.97979797979797978</c:v>
                </c:pt>
                <c:pt idx="6">
                  <c:v>0.98989898989898994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'Frequency-Histogram'!$G$3</c:f>
              <c:strCache>
                <c:ptCount val="1"/>
                <c:pt idx="0">
                  <c:v>Relative Frequency</c:v>
                </c:pt>
              </c:strCache>
            </c:strRef>
          </c:tx>
          <c:val>
            <c:numRef>
              <c:f>'Frequency-Histogram'!$G$4:$G$13</c:f>
              <c:numCache>
                <c:formatCode>General</c:formatCode>
                <c:ptCount val="10"/>
                <c:pt idx="0">
                  <c:v>0.52</c:v>
                </c:pt>
                <c:pt idx="1">
                  <c:v>0.18</c:v>
                </c:pt>
                <c:pt idx="2">
                  <c:v>0.1</c:v>
                </c:pt>
                <c:pt idx="3">
                  <c:v>0.09</c:v>
                </c:pt>
                <c:pt idx="4">
                  <c:v>0.05</c:v>
                </c:pt>
                <c:pt idx="5">
                  <c:v>0.03</c:v>
                </c:pt>
                <c:pt idx="6">
                  <c:v>0.01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753592"/>
        <c:axId val="273752024"/>
      </c:lineChart>
      <c:catAx>
        <c:axId val="273755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overlay val="0"/>
        </c:title>
        <c:majorTickMark val="out"/>
        <c:minorTickMark val="none"/>
        <c:tickLblPos val="nextTo"/>
        <c:crossAx val="273751632"/>
        <c:crosses val="autoZero"/>
        <c:auto val="1"/>
        <c:lblAlgn val="ctr"/>
        <c:lblOffset val="100"/>
        <c:noMultiLvlLbl val="0"/>
      </c:catAx>
      <c:valAx>
        <c:axId val="273751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aseline="0"/>
                </a:pPr>
                <a:r>
                  <a:rPr lang="en-US" sz="1100" baseline="0"/>
                  <a:t>Frequency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73755160"/>
        <c:crosses val="autoZero"/>
        <c:crossBetween val="between"/>
      </c:valAx>
      <c:valAx>
        <c:axId val="27375202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273753592"/>
        <c:crosses val="max"/>
        <c:crossBetween val="between"/>
      </c:valAx>
      <c:catAx>
        <c:axId val="273753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73752024"/>
        <c:crosses val="autoZero"/>
        <c:auto val="1"/>
        <c:lblAlgn val="ctr"/>
        <c:lblOffset val="100"/>
        <c:noMultiLvlLbl val="0"/>
      </c:cat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'Bedroom Pie Chart'!$B$3</c:f>
              <c:strCache>
                <c:ptCount val="1"/>
                <c:pt idx="0">
                  <c:v>Number of Bedrooms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275130229532936"/>
                  <c:y val="-3.04181150348561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2698410582275452E-2"/>
                  <c:y val="-1.00882683765354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8306865257365285E-2"/>
                  <c:y val="-5.04413418826775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698410582275452E-2"/>
                  <c:y val="-4.39374560558907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1005275839640742E-2"/>
                  <c:y val="1.35362849329461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328035274251587E-2"/>
                  <c:y val="-4.05063834113916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'Bedroom Pie Chart'!$A$4:$A$9</c:f>
              <c:strCache>
                <c:ptCount val="6"/>
                <c:pt idx="0">
                  <c:v>One Bedroom</c:v>
                </c:pt>
                <c:pt idx="1">
                  <c:v>Two Bedroom</c:v>
                </c:pt>
                <c:pt idx="2">
                  <c:v>Three Bedroom</c:v>
                </c:pt>
                <c:pt idx="3">
                  <c:v>Four Bedroom </c:v>
                </c:pt>
                <c:pt idx="4">
                  <c:v>Five Bedroom </c:v>
                </c:pt>
                <c:pt idx="5">
                  <c:v>Six Bedroom</c:v>
                </c:pt>
              </c:strCache>
            </c:strRef>
          </c:cat>
          <c:val>
            <c:numRef>
              <c:f>'Bedroom Pie Chart'!$B$4:$B$9</c:f>
              <c:numCache>
                <c:formatCode>General</c:formatCode>
                <c:ptCount val="6"/>
                <c:pt idx="0">
                  <c:v>2</c:v>
                </c:pt>
                <c:pt idx="1">
                  <c:v>16</c:v>
                </c:pt>
                <c:pt idx="2">
                  <c:v>51</c:v>
                </c:pt>
                <c:pt idx="3">
                  <c:v>26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54950705336713"/>
          <c:y val="0.88272348294685465"/>
          <c:w val="0.40466818236584057"/>
          <c:h val="9.70999803000743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voto.com/los-angeles-ca/1118-valencia-st-216-los-angeles-ca-90015-204_15-912687/for-sale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1049" name="Rectangle 15" descr="data:image/gif;base64,R0lGODlhAQABAJEAAAAAAP///////wAAACH5BAEAAAIALAAAAAABAAEAAAICVAEAOw==">
          <a:hlinkClick xmlns:r="http://schemas.openxmlformats.org/officeDocument/2006/relationships" r:id="rId1" tgtFrame="&quot;_blank&quot;"/>
        </xdr:cNvPr>
        <xdr:cNvSpPr>
          <a:spLocks noChangeAspect="1" noChangeArrowheads="1"/>
        </xdr:cNvSpPr>
      </xdr:nvSpPr>
      <xdr:spPr bwMode="auto">
        <a:xfrm>
          <a:off x="1219200" y="1571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</xdr:row>
      <xdr:rowOff>121920</xdr:rowOff>
    </xdr:from>
    <xdr:to>
      <xdr:col>23</xdr:col>
      <xdr:colOff>441960</xdr:colOff>
      <xdr:row>23</xdr:row>
      <xdr:rowOff>68580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1</xdr:row>
      <xdr:rowOff>195261</xdr:rowOff>
    </xdr:from>
    <xdr:to>
      <xdr:col>13</xdr:col>
      <xdr:colOff>533400</xdr:colOff>
      <xdr:row>21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rugm21" refreshedDate="42806.974842592594" createdVersion="5" refreshedVersion="5" minRefreshableVersion="3" recordCount="100">
  <cacheSource type="worksheet">
    <worksheetSource ref="C2:C102" sheet="100 Single Family Homes Listed"/>
  </cacheSource>
  <cacheFields count="1">
    <cacheField name="Listing Price ($)" numFmtId="0">
      <sharedItems containsSemiMixedTypes="0" containsString="0" containsNumber="1" containsInteger="1" minValue="230000" maxValue="2149000" count="88">
        <n v="499300"/>
        <n v="495000"/>
        <n v="459900"/>
        <n v="379999"/>
        <n v="360000"/>
        <n v="519000"/>
        <n v="625000"/>
        <n v="804990"/>
        <n v="599900"/>
        <n v="875000"/>
        <n v="650000"/>
        <n v="331850"/>
        <n v="989000"/>
        <n v="899000"/>
        <n v="489000"/>
        <n v="549000"/>
        <n v="469000"/>
        <n v="499900"/>
        <n v="1090000"/>
        <n v="599000"/>
        <n v="999000"/>
        <n v="835000"/>
        <n v="712000"/>
        <n v="429000"/>
        <n v="705000"/>
        <n v="825000"/>
        <n v="749995"/>
        <n v="889000"/>
        <n v="699000"/>
        <n v="419900"/>
        <n v="555000"/>
        <n v="539000"/>
        <n v="450000"/>
        <n v="1299500"/>
        <n v="1089000"/>
        <n v="1000000"/>
        <n v="700000"/>
        <n v="630000"/>
        <n v="739900"/>
        <n v="815000"/>
        <n v="759000"/>
        <n v="579000"/>
        <n v="688888"/>
        <n v="1100000"/>
        <n v="659900"/>
        <n v="1399000"/>
        <n v="730000"/>
        <n v="949900"/>
        <n v="629900"/>
        <n v="579500"/>
        <n v="629888"/>
        <n v="799000"/>
        <n v="2149000"/>
        <n v="699900"/>
        <n v="635000"/>
        <n v="589900"/>
        <n v="969900"/>
        <n v="629000"/>
        <n v="475000"/>
        <n v="529000"/>
        <n v="649500"/>
        <n v="1200000"/>
        <n v="564888"/>
        <n v="569900"/>
        <n v="659888"/>
        <n v="495500"/>
        <n v="429900"/>
        <n v="567000"/>
        <n v="559950"/>
        <n v="720000"/>
        <n v="389900"/>
        <n v="1069000"/>
        <n v="560000"/>
        <n v="618800"/>
        <n v="559995"/>
        <n v="230000"/>
        <n v="489995"/>
        <n v="570000"/>
        <n v="425000"/>
        <n v="617000"/>
        <n v="499000"/>
        <n v="509000"/>
        <n v="588888"/>
        <n v="588900"/>
        <n v="249900"/>
        <n v="1349000"/>
        <n v="480000"/>
        <n v="465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rugm21" refreshedDate="42806.975913888891" createdVersion="5" refreshedVersion="5" minRefreshableVersion="3" recordCount="100">
  <cacheSource type="worksheet">
    <worksheetSource ref="D2:D102" sheet="100 Single Family Homes Listed"/>
  </cacheSource>
  <cacheFields count="1">
    <cacheField name="Square Footage  " numFmtId="164">
      <sharedItems containsSemiMixedTypes="0" containsString="0" containsNumber="1" containsInteger="1" minValue="650" maxValue="4054" count="95">
        <n v="1593"/>
        <n v="1641"/>
        <n v="1340"/>
        <n v="1215"/>
        <n v="650"/>
        <n v="1683"/>
        <n v="2179"/>
        <n v="2424"/>
        <n v="1932"/>
        <n v="2064"/>
        <n v="984"/>
        <n v="2731"/>
        <n v="1616"/>
        <n v="1529"/>
        <n v="824"/>
        <n v="1408"/>
        <n v="760"/>
        <n v="2680"/>
        <n v="1123"/>
        <n v="3032"/>
        <n v="1422"/>
        <n v="2932"/>
        <n v="2285"/>
        <n v="1569"/>
        <n v="1598"/>
        <n v="1520"/>
        <n v="2067"/>
        <n v="2002"/>
        <n v="2385"/>
        <n v="1638"/>
        <n v="836"/>
        <n v="1026"/>
        <n v="1741"/>
        <n v="864"/>
        <n v="2543"/>
        <n v="1840"/>
        <n v="2074"/>
        <n v="3695"/>
        <n v="1190"/>
        <n v="2042"/>
        <n v="1378"/>
        <n v="1610"/>
        <n v="1056"/>
        <n v="3412"/>
        <n v="4054"/>
        <n v="3414"/>
        <n v="1738"/>
        <n v="1496"/>
        <n v="1335"/>
        <n v="1536"/>
        <n v="1227"/>
        <n v="1896"/>
        <n v="3000"/>
        <n v="2138"/>
        <n v="1289"/>
        <n v="1521"/>
        <n v="916"/>
        <n v="2020"/>
        <n v="1415"/>
        <n v="1728"/>
        <n v="1153"/>
        <n v="1297"/>
        <n v="1606"/>
        <n v="2603"/>
        <n v="1176"/>
        <n v="1178"/>
        <n v="1876"/>
        <n v="918"/>
        <n v="731"/>
        <n v="1841"/>
        <n v="1265"/>
        <n v="1537"/>
        <n v="2178"/>
        <n v="1100"/>
        <n v="2501"/>
        <n v="2164"/>
        <n v="1032"/>
        <n v="2189"/>
        <n v="1617"/>
        <n v="1715"/>
        <n v="1454"/>
        <n v="1150"/>
        <n v="1702"/>
        <n v="1364"/>
        <n v="1098"/>
        <n v="1432"/>
        <n v="1534"/>
        <n v="1560"/>
        <n v="1276"/>
        <n v="1366"/>
        <n v="1064"/>
        <n v="1338"/>
        <n v="780"/>
        <n v="1498"/>
        <n v="147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"/>
  </r>
  <r>
    <x v="14"/>
  </r>
  <r>
    <x v="15"/>
  </r>
  <r>
    <x v="16"/>
  </r>
  <r>
    <x v="10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14"/>
  </r>
  <r>
    <x v="56"/>
  </r>
  <r>
    <x v="57"/>
  </r>
  <r>
    <x v="14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8"/>
  </r>
  <r>
    <x v="69"/>
  </r>
  <r>
    <x v="70"/>
  </r>
  <r>
    <x v="71"/>
  </r>
  <r>
    <x v="61"/>
  </r>
  <r>
    <x v="72"/>
  </r>
  <r>
    <x v="73"/>
  </r>
  <r>
    <x v="15"/>
  </r>
  <r>
    <x v="74"/>
  </r>
  <r>
    <x v="75"/>
  </r>
  <r>
    <x v="15"/>
  </r>
  <r>
    <x v="76"/>
  </r>
  <r>
    <x v="77"/>
  </r>
  <r>
    <x v="78"/>
  </r>
  <r>
    <x v="17"/>
  </r>
  <r>
    <x v="79"/>
  </r>
  <r>
    <x v="80"/>
  </r>
  <r>
    <x v="81"/>
  </r>
  <r>
    <x v="23"/>
  </r>
  <r>
    <x v="82"/>
  </r>
  <r>
    <x v="83"/>
  </r>
  <r>
    <x v="15"/>
  </r>
  <r>
    <x v="84"/>
  </r>
  <r>
    <x v="80"/>
  </r>
  <r>
    <x v="85"/>
  </r>
  <r>
    <x v="86"/>
  </r>
  <r>
    <x v="8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0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0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4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24"/>
  </r>
  <r>
    <x v="42"/>
  </r>
  <r>
    <x v="89"/>
  </r>
  <r>
    <x v="90"/>
  </r>
  <r>
    <x v="91"/>
  </r>
  <r>
    <x v="92"/>
  </r>
  <r>
    <x v="93"/>
  </r>
  <r>
    <x v="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D11:E107" firstHeaderRow="1" firstDataRow="1" firstDataCol="1"/>
  <pivotFields count="1">
    <pivotField axis="axisRow" dataField="1" numFmtId="164" showAll="0">
      <items count="96">
        <item x="4"/>
        <item x="68"/>
        <item x="16"/>
        <item x="92"/>
        <item x="14"/>
        <item x="30"/>
        <item x="33"/>
        <item x="56"/>
        <item x="67"/>
        <item x="10"/>
        <item x="31"/>
        <item x="76"/>
        <item x="42"/>
        <item x="90"/>
        <item x="84"/>
        <item x="73"/>
        <item x="18"/>
        <item x="81"/>
        <item x="60"/>
        <item x="64"/>
        <item x="65"/>
        <item x="38"/>
        <item x="3"/>
        <item x="50"/>
        <item x="70"/>
        <item x="88"/>
        <item x="54"/>
        <item x="61"/>
        <item x="48"/>
        <item x="91"/>
        <item x="2"/>
        <item x="83"/>
        <item x="89"/>
        <item x="40"/>
        <item x="15"/>
        <item x="58"/>
        <item x="20"/>
        <item x="85"/>
        <item x="80"/>
        <item x="94"/>
        <item x="47"/>
        <item x="93"/>
        <item x="25"/>
        <item x="55"/>
        <item x="13"/>
        <item x="86"/>
        <item x="49"/>
        <item x="71"/>
        <item x="87"/>
        <item x="23"/>
        <item x="0"/>
        <item x="24"/>
        <item x="62"/>
        <item x="41"/>
        <item x="12"/>
        <item x="78"/>
        <item x="29"/>
        <item x="1"/>
        <item x="5"/>
        <item x="82"/>
        <item x="79"/>
        <item x="59"/>
        <item x="46"/>
        <item x="32"/>
        <item x="35"/>
        <item x="69"/>
        <item x="66"/>
        <item x="51"/>
        <item x="8"/>
        <item x="27"/>
        <item x="57"/>
        <item x="39"/>
        <item x="9"/>
        <item x="26"/>
        <item x="36"/>
        <item x="53"/>
        <item x="75"/>
        <item x="72"/>
        <item x="6"/>
        <item x="77"/>
        <item x="22"/>
        <item x="28"/>
        <item x="7"/>
        <item x="74"/>
        <item x="34"/>
        <item x="63"/>
        <item x="17"/>
        <item x="11"/>
        <item x="21"/>
        <item x="52"/>
        <item x="19"/>
        <item x="43"/>
        <item x="45"/>
        <item x="37"/>
        <item x="44"/>
        <item t="default"/>
      </items>
    </pivotField>
  </pivotFields>
  <rowFields count="1">
    <field x="0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Items count="1">
    <i/>
  </colItems>
  <dataFields count="1">
    <dataField name="Sum of Square Footage  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11:B100" firstHeaderRow="1" firstDataRow="1" firstDataCol="1"/>
  <pivotFields count="1">
    <pivotField axis="axisRow" dataField="1" showAll="0">
      <items count="89">
        <item x="75"/>
        <item x="84"/>
        <item x="11"/>
        <item x="4"/>
        <item x="3"/>
        <item x="70"/>
        <item x="29"/>
        <item x="78"/>
        <item x="23"/>
        <item x="66"/>
        <item x="32"/>
        <item x="2"/>
        <item x="87"/>
        <item x="16"/>
        <item x="58"/>
        <item x="86"/>
        <item x="14"/>
        <item x="76"/>
        <item x="1"/>
        <item x="65"/>
        <item x="80"/>
        <item x="0"/>
        <item x="17"/>
        <item x="81"/>
        <item x="5"/>
        <item x="59"/>
        <item x="31"/>
        <item x="15"/>
        <item x="30"/>
        <item x="68"/>
        <item x="74"/>
        <item x="72"/>
        <item x="62"/>
        <item x="67"/>
        <item x="63"/>
        <item x="77"/>
        <item x="41"/>
        <item x="49"/>
        <item x="82"/>
        <item x="83"/>
        <item x="55"/>
        <item x="19"/>
        <item x="8"/>
        <item x="79"/>
        <item x="73"/>
        <item x="6"/>
        <item x="57"/>
        <item x="50"/>
        <item x="48"/>
        <item x="37"/>
        <item x="54"/>
        <item x="60"/>
        <item x="10"/>
        <item x="64"/>
        <item x="44"/>
        <item x="42"/>
        <item x="28"/>
        <item x="53"/>
        <item x="36"/>
        <item x="24"/>
        <item x="22"/>
        <item x="69"/>
        <item x="46"/>
        <item x="38"/>
        <item x="26"/>
        <item x="40"/>
        <item x="51"/>
        <item x="7"/>
        <item x="39"/>
        <item x="25"/>
        <item x="21"/>
        <item x="9"/>
        <item x="27"/>
        <item x="13"/>
        <item x="47"/>
        <item x="56"/>
        <item x="12"/>
        <item x="20"/>
        <item x="35"/>
        <item x="71"/>
        <item x="34"/>
        <item x="18"/>
        <item x="43"/>
        <item x="61"/>
        <item x="33"/>
        <item x="85"/>
        <item x="45"/>
        <item x="52"/>
        <item t="default"/>
      </items>
    </pivotField>
  </pivotFields>
  <rowFields count="1">
    <field x="0"/>
  </rowFields>
  <rowItems count="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rowItems>
  <colItems count="1">
    <i/>
  </colItems>
  <dataFields count="1">
    <dataField name="Sum of Listing Price ($)" fld="0" baseField="0" baseItem="0"/>
  </dataFields>
  <formats count="4">
    <format dxfId="3">
      <pivotArea collapsedLevelsAreSubtotals="1" fieldPosition="0">
        <references count="1">
          <reference field="0" count="0"/>
        </references>
      </pivotArea>
    </format>
    <format dxfId="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">
      <pivotArea dataOnly="0" labelOnly="1" fieldPosition="0">
        <references count="1">
          <reference field="0" count="38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</sheetPr>
  <dimension ref="B1:H103"/>
  <sheetViews>
    <sheetView topLeftCell="A5" workbookViewId="0">
      <selection activeCell="C8" sqref="C8"/>
    </sheetView>
  </sheetViews>
  <sheetFormatPr defaultColWidth="9.140625" defaultRowHeight="15.75" x14ac:dyDescent="0.25"/>
  <cols>
    <col min="1" max="1" width="9.140625" style="2"/>
    <col min="2" max="2" width="42.28515625" style="2" customWidth="1"/>
    <col min="3" max="3" width="20.28515625" style="4" bestFit="1" customWidth="1"/>
    <col min="4" max="4" width="20.85546875" style="10" bestFit="1" customWidth="1"/>
    <col min="5" max="5" width="27.5703125" style="8" customWidth="1"/>
    <col min="6" max="7" width="9.140625" style="2"/>
    <col min="8" max="8" width="15.42578125" style="2" bestFit="1" customWidth="1"/>
    <col min="9" max="16384" width="9.140625" style="2"/>
  </cols>
  <sheetData>
    <row r="1" spans="2:8" ht="21.75" customHeight="1" x14ac:dyDescent="0.25">
      <c r="B1" s="71" t="s">
        <v>124</v>
      </c>
      <c r="C1" s="71"/>
      <c r="D1" s="71"/>
      <c r="E1" s="71"/>
    </row>
    <row r="2" spans="2:8" ht="18" x14ac:dyDescent="0.35">
      <c r="B2" s="5" t="s">
        <v>4</v>
      </c>
      <c r="C2" s="6" t="s">
        <v>103</v>
      </c>
      <c r="D2" s="9" t="s">
        <v>102</v>
      </c>
      <c r="E2" s="7" t="s">
        <v>101</v>
      </c>
    </row>
    <row r="3" spans="2:8" ht="15.6" x14ac:dyDescent="0.3">
      <c r="B3" s="1" t="s">
        <v>31</v>
      </c>
      <c r="C3" s="4">
        <v>499300</v>
      </c>
      <c r="D3" s="11">
        <v>1593</v>
      </c>
      <c r="E3" s="8">
        <v>3</v>
      </c>
      <c r="G3" s="24"/>
    </row>
    <row r="4" spans="2:8" ht="15.6" x14ac:dyDescent="0.3">
      <c r="B4" s="1" t="s">
        <v>24</v>
      </c>
      <c r="C4" s="4">
        <v>495000</v>
      </c>
      <c r="D4" s="10">
        <v>1641</v>
      </c>
      <c r="E4" s="8">
        <v>3</v>
      </c>
      <c r="G4" s="24"/>
      <c r="H4" s="23"/>
    </row>
    <row r="5" spans="2:8" ht="15.6" x14ac:dyDescent="0.3">
      <c r="B5" s="1" t="s">
        <v>27</v>
      </c>
      <c r="C5" s="4">
        <v>459900</v>
      </c>
      <c r="D5" s="10">
        <v>1340</v>
      </c>
      <c r="E5" s="8">
        <v>3</v>
      </c>
      <c r="G5" s="24"/>
      <c r="H5" s="23"/>
    </row>
    <row r="6" spans="2:8" x14ac:dyDescent="0.25">
      <c r="B6" s="3" t="s">
        <v>12</v>
      </c>
      <c r="C6" s="4">
        <v>379999</v>
      </c>
      <c r="D6" s="10">
        <v>1215</v>
      </c>
      <c r="E6" s="8">
        <v>3</v>
      </c>
      <c r="G6" s="24"/>
      <c r="H6" s="23"/>
    </row>
    <row r="7" spans="2:8" x14ac:dyDescent="0.25">
      <c r="B7" s="2" t="s">
        <v>5</v>
      </c>
      <c r="C7" s="4">
        <v>360000</v>
      </c>
      <c r="D7" s="10">
        <v>650</v>
      </c>
      <c r="E7" s="8">
        <v>1</v>
      </c>
      <c r="G7" s="24"/>
      <c r="H7" s="23"/>
    </row>
    <row r="8" spans="2:8" x14ac:dyDescent="0.25">
      <c r="B8" s="2" t="s">
        <v>11</v>
      </c>
      <c r="C8" s="4">
        <v>519000</v>
      </c>
      <c r="D8" s="10">
        <v>1683</v>
      </c>
      <c r="E8" s="8">
        <v>1</v>
      </c>
    </row>
    <row r="9" spans="2:8" ht="15.6" x14ac:dyDescent="0.3">
      <c r="B9" s="1" t="s">
        <v>65</v>
      </c>
      <c r="C9" s="4">
        <v>625000</v>
      </c>
      <c r="D9" s="10">
        <v>2179</v>
      </c>
      <c r="E9" s="8">
        <v>4</v>
      </c>
    </row>
    <row r="10" spans="2:8" ht="15.6" x14ac:dyDescent="0.3">
      <c r="B10" s="16" t="s">
        <v>75</v>
      </c>
      <c r="C10" s="17">
        <v>804990</v>
      </c>
      <c r="D10" s="18">
        <v>2424</v>
      </c>
      <c r="E10" s="19">
        <v>4</v>
      </c>
    </row>
    <row r="11" spans="2:8" ht="15.6" x14ac:dyDescent="0.3">
      <c r="B11" s="16" t="s">
        <v>72</v>
      </c>
      <c r="C11" s="17">
        <v>599900</v>
      </c>
      <c r="D11" s="18">
        <v>1932</v>
      </c>
      <c r="E11" s="19">
        <v>4</v>
      </c>
    </row>
    <row r="12" spans="2:8" ht="15.6" x14ac:dyDescent="0.3">
      <c r="B12" s="16" t="s">
        <v>76</v>
      </c>
      <c r="C12" s="17">
        <v>875000</v>
      </c>
      <c r="D12" s="18">
        <v>2064</v>
      </c>
      <c r="E12" s="19">
        <v>4</v>
      </c>
    </row>
    <row r="13" spans="2:8" ht="15.6" x14ac:dyDescent="0.3">
      <c r="B13" s="2" t="s">
        <v>3</v>
      </c>
      <c r="C13" s="4">
        <v>650000</v>
      </c>
      <c r="D13" s="10">
        <v>984</v>
      </c>
      <c r="E13" s="8">
        <v>3</v>
      </c>
    </row>
    <row r="14" spans="2:8" x14ac:dyDescent="0.25">
      <c r="B14" s="3" t="s">
        <v>23</v>
      </c>
      <c r="C14" s="4">
        <v>331850</v>
      </c>
      <c r="D14" s="10">
        <v>984</v>
      </c>
      <c r="E14" s="8">
        <v>3</v>
      </c>
    </row>
    <row r="15" spans="2:8" ht="15.6" x14ac:dyDescent="0.3">
      <c r="B15" s="1" t="s">
        <v>64</v>
      </c>
      <c r="C15" s="4">
        <v>989000</v>
      </c>
      <c r="D15" s="10">
        <v>2731</v>
      </c>
      <c r="E15" s="8">
        <v>4</v>
      </c>
    </row>
    <row r="16" spans="2:8" ht="15.6" x14ac:dyDescent="0.3">
      <c r="B16" s="1" t="s">
        <v>73</v>
      </c>
      <c r="C16" s="4">
        <v>899000</v>
      </c>
      <c r="D16" s="10">
        <v>1616</v>
      </c>
      <c r="E16" s="8">
        <v>3</v>
      </c>
    </row>
    <row r="17" spans="2:5" ht="15.6" x14ac:dyDescent="0.3">
      <c r="B17" s="1" t="s">
        <v>32</v>
      </c>
      <c r="C17" s="4">
        <v>495000</v>
      </c>
      <c r="D17" s="10">
        <v>1529</v>
      </c>
      <c r="E17" s="8">
        <v>3</v>
      </c>
    </row>
    <row r="18" spans="2:5" x14ac:dyDescent="0.25">
      <c r="B18" s="21" t="s">
        <v>20</v>
      </c>
      <c r="C18" s="17">
        <v>489000</v>
      </c>
      <c r="D18" s="18">
        <v>824</v>
      </c>
      <c r="E18" s="19">
        <v>2</v>
      </c>
    </row>
    <row r="19" spans="2:5" ht="15.6" x14ac:dyDescent="0.3">
      <c r="B19" s="16" t="s">
        <v>28</v>
      </c>
      <c r="C19" s="17">
        <v>549000</v>
      </c>
      <c r="D19" s="18">
        <v>1408</v>
      </c>
      <c r="E19" s="19">
        <v>3</v>
      </c>
    </row>
    <row r="20" spans="2:5" ht="15.6" x14ac:dyDescent="0.3">
      <c r="B20" s="20" t="s">
        <v>30</v>
      </c>
      <c r="C20" s="17">
        <v>469000</v>
      </c>
      <c r="D20" s="18">
        <v>760</v>
      </c>
      <c r="E20" s="19">
        <v>2</v>
      </c>
    </row>
    <row r="21" spans="2:5" ht="15.6" x14ac:dyDescent="0.3">
      <c r="B21" s="16" t="s">
        <v>29</v>
      </c>
      <c r="C21" s="17">
        <v>650000</v>
      </c>
      <c r="D21" s="18">
        <v>2680</v>
      </c>
      <c r="E21" s="19">
        <v>3</v>
      </c>
    </row>
    <row r="22" spans="2:5" ht="15.6" x14ac:dyDescent="0.3">
      <c r="B22" s="16" t="s">
        <v>100</v>
      </c>
      <c r="C22" s="17">
        <v>499900</v>
      </c>
      <c r="D22" s="18">
        <v>1123</v>
      </c>
      <c r="E22" s="19">
        <v>3</v>
      </c>
    </row>
    <row r="23" spans="2:5" x14ac:dyDescent="0.25">
      <c r="B23" s="16" t="s">
        <v>67</v>
      </c>
      <c r="C23" s="17">
        <v>1090000</v>
      </c>
      <c r="D23" s="18">
        <v>3032</v>
      </c>
      <c r="E23" s="19">
        <v>5</v>
      </c>
    </row>
    <row r="24" spans="2:5" x14ac:dyDescent="0.25">
      <c r="B24" s="1" t="s">
        <v>46</v>
      </c>
      <c r="C24" s="4">
        <v>599000</v>
      </c>
      <c r="D24" s="10">
        <v>1422</v>
      </c>
      <c r="E24" s="8">
        <v>2</v>
      </c>
    </row>
    <row r="25" spans="2:5" x14ac:dyDescent="0.25">
      <c r="B25" s="1" t="s">
        <v>74</v>
      </c>
      <c r="C25" s="4">
        <v>999000</v>
      </c>
      <c r="D25" s="10">
        <v>2932</v>
      </c>
      <c r="E25" s="8">
        <v>5</v>
      </c>
    </row>
    <row r="26" spans="2:5" x14ac:dyDescent="0.25">
      <c r="B26" s="1" t="s">
        <v>69</v>
      </c>
      <c r="C26" s="4">
        <v>835000</v>
      </c>
      <c r="D26" s="10">
        <v>2285</v>
      </c>
      <c r="E26" s="8">
        <v>4</v>
      </c>
    </row>
    <row r="27" spans="2:5" x14ac:dyDescent="0.25">
      <c r="B27" s="1" t="s">
        <v>94</v>
      </c>
      <c r="C27" s="4">
        <v>712000</v>
      </c>
      <c r="D27" s="10">
        <v>1569</v>
      </c>
      <c r="E27" s="8">
        <v>3</v>
      </c>
    </row>
    <row r="28" spans="2:5" x14ac:dyDescent="0.25">
      <c r="B28" s="3" t="s">
        <v>14</v>
      </c>
      <c r="C28" s="4">
        <v>429000</v>
      </c>
      <c r="D28" s="10">
        <v>1598</v>
      </c>
      <c r="E28" s="8">
        <v>3</v>
      </c>
    </row>
    <row r="29" spans="2:5" x14ac:dyDescent="0.25">
      <c r="B29" s="1" t="s">
        <v>66</v>
      </c>
      <c r="C29" s="4">
        <v>705000</v>
      </c>
      <c r="D29" s="10">
        <v>1520</v>
      </c>
      <c r="E29" s="8">
        <v>3</v>
      </c>
    </row>
    <row r="30" spans="2:5" x14ac:dyDescent="0.25">
      <c r="B30" s="1" t="s">
        <v>70</v>
      </c>
      <c r="C30" s="4">
        <v>825000</v>
      </c>
      <c r="D30" s="10">
        <v>2067</v>
      </c>
      <c r="E30" s="8">
        <v>3</v>
      </c>
    </row>
    <row r="31" spans="2:5" x14ac:dyDescent="0.25">
      <c r="B31" s="1" t="s">
        <v>68</v>
      </c>
      <c r="C31" s="4">
        <v>749995</v>
      </c>
      <c r="D31" s="10">
        <v>2002</v>
      </c>
      <c r="E31" s="8">
        <v>4</v>
      </c>
    </row>
    <row r="32" spans="2:5" x14ac:dyDescent="0.25">
      <c r="B32" s="1" t="s">
        <v>63</v>
      </c>
      <c r="C32" s="4">
        <v>889000</v>
      </c>
      <c r="D32" s="10">
        <v>2385</v>
      </c>
      <c r="E32" s="8">
        <v>4</v>
      </c>
    </row>
    <row r="33" spans="2:5" x14ac:dyDescent="0.25">
      <c r="B33" s="1" t="s">
        <v>71</v>
      </c>
      <c r="C33" s="4">
        <v>699000</v>
      </c>
      <c r="D33" s="10">
        <v>1638</v>
      </c>
      <c r="E33" s="8">
        <v>4</v>
      </c>
    </row>
    <row r="34" spans="2:5" x14ac:dyDescent="0.25">
      <c r="B34" s="1" t="s">
        <v>41</v>
      </c>
      <c r="C34" s="4">
        <v>419900</v>
      </c>
      <c r="D34" s="10">
        <v>836</v>
      </c>
      <c r="E34" s="8">
        <v>2</v>
      </c>
    </row>
    <row r="35" spans="2:5" x14ac:dyDescent="0.25">
      <c r="B35" s="1" t="s">
        <v>36</v>
      </c>
      <c r="C35" s="4">
        <v>555000</v>
      </c>
      <c r="D35" s="10">
        <v>1026</v>
      </c>
      <c r="E35" s="8">
        <v>3</v>
      </c>
    </row>
    <row r="36" spans="2:5" x14ac:dyDescent="0.25">
      <c r="B36" s="1" t="s">
        <v>35</v>
      </c>
      <c r="C36" s="4">
        <v>539000</v>
      </c>
      <c r="D36" s="10">
        <v>1741</v>
      </c>
      <c r="E36" s="8">
        <v>4</v>
      </c>
    </row>
    <row r="37" spans="2:5" x14ac:dyDescent="0.25">
      <c r="B37" s="1" t="s">
        <v>58</v>
      </c>
      <c r="C37" s="4">
        <v>450000</v>
      </c>
      <c r="D37" s="10">
        <v>864</v>
      </c>
      <c r="E37" s="8">
        <v>2</v>
      </c>
    </row>
    <row r="38" spans="2:5" x14ac:dyDescent="0.25">
      <c r="B38" s="1" t="s">
        <v>48</v>
      </c>
      <c r="C38" s="4">
        <v>1299500</v>
      </c>
      <c r="D38" s="10">
        <v>2543</v>
      </c>
      <c r="E38" s="8">
        <v>5</v>
      </c>
    </row>
    <row r="39" spans="2:5" x14ac:dyDescent="0.25">
      <c r="B39" s="1" t="s">
        <v>99</v>
      </c>
      <c r="C39" s="4">
        <v>1089000</v>
      </c>
      <c r="D39" s="10">
        <v>1840</v>
      </c>
      <c r="E39" s="8">
        <v>4</v>
      </c>
    </row>
    <row r="40" spans="2:5" x14ac:dyDescent="0.25">
      <c r="B40" s="2" t="s">
        <v>93</v>
      </c>
      <c r="C40" s="4">
        <v>1000000</v>
      </c>
      <c r="D40" s="10">
        <v>2074</v>
      </c>
      <c r="E40" s="8">
        <v>4</v>
      </c>
    </row>
    <row r="41" spans="2:5" x14ac:dyDescent="0.25">
      <c r="B41" s="3" t="s">
        <v>10</v>
      </c>
      <c r="C41" s="4">
        <v>700000</v>
      </c>
      <c r="D41" s="10">
        <v>3695</v>
      </c>
      <c r="E41" s="8">
        <v>4</v>
      </c>
    </row>
    <row r="42" spans="2:5" x14ac:dyDescent="0.25">
      <c r="B42" s="3" t="s">
        <v>0</v>
      </c>
      <c r="C42" s="4">
        <v>630000</v>
      </c>
      <c r="D42" s="10">
        <v>1190</v>
      </c>
      <c r="E42" s="8">
        <v>2</v>
      </c>
    </row>
    <row r="43" spans="2:5" x14ac:dyDescent="0.25">
      <c r="B43" s="1" t="s">
        <v>49</v>
      </c>
      <c r="C43" s="4">
        <v>739900</v>
      </c>
      <c r="D43" s="10">
        <v>2042</v>
      </c>
      <c r="E43" s="8">
        <v>3</v>
      </c>
    </row>
    <row r="44" spans="2:5" x14ac:dyDescent="0.25">
      <c r="B44" s="1" t="s">
        <v>95</v>
      </c>
      <c r="C44" s="4">
        <v>815000</v>
      </c>
      <c r="D44" s="10">
        <v>1378</v>
      </c>
      <c r="E44" s="8">
        <v>3</v>
      </c>
    </row>
    <row r="45" spans="2:5" x14ac:dyDescent="0.25">
      <c r="B45" s="1" t="s">
        <v>56</v>
      </c>
      <c r="C45" s="4">
        <v>759000</v>
      </c>
      <c r="D45" s="10">
        <v>1610</v>
      </c>
      <c r="E45" s="8">
        <v>4</v>
      </c>
    </row>
    <row r="46" spans="2:5" x14ac:dyDescent="0.25">
      <c r="B46" s="3" t="s">
        <v>8</v>
      </c>
      <c r="C46" s="4">
        <v>579000</v>
      </c>
      <c r="D46" s="10">
        <v>1056</v>
      </c>
      <c r="E46" s="8">
        <v>2</v>
      </c>
    </row>
    <row r="47" spans="2:5" x14ac:dyDescent="0.25">
      <c r="B47" s="3" t="s">
        <v>9</v>
      </c>
      <c r="C47" s="4">
        <v>688888</v>
      </c>
      <c r="D47" s="10">
        <v>3412</v>
      </c>
      <c r="E47" s="8">
        <v>6</v>
      </c>
    </row>
    <row r="48" spans="2:5" x14ac:dyDescent="0.25">
      <c r="B48" s="1" t="s">
        <v>55</v>
      </c>
      <c r="C48" s="4">
        <v>1100000</v>
      </c>
      <c r="D48" s="10">
        <v>4054</v>
      </c>
      <c r="E48" s="8">
        <v>3</v>
      </c>
    </row>
    <row r="49" spans="2:5" x14ac:dyDescent="0.25">
      <c r="B49" s="1" t="s">
        <v>52</v>
      </c>
      <c r="C49" s="4">
        <v>659900</v>
      </c>
      <c r="D49" s="10">
        <v>1378</v>
      </c>
      <c r="E49" s="8">
        <v>3</v>
      </c>
    </row>
    <row r="50" spans="2:5" x14ac:dyDescent="0.25">
      <c r="B50" s="3" t="s">
        <v>18</v>
      </c>
      <c r="C50" s="4">
        <v>1399000</v>
      </c>
      <c r="D50" s="10">
        <v>3414</v>
      </c>
      <c r="E50" s="8">
        <v>4</v>
      </c>
    </row>
    <row r="51" spans="2:5" x14ac:dyDescent="0.25">
      <c r="B51" s="1" t="s">
        <v>53</v>
      </c>
      <c r="C51" s="4">
        <v>730000</v>
      </c>
      <c r="D51" s="10">
        <v>1738</v>
      </c>
      <c r="E51" s="8">
        <v>3</v>
      </c>
    </row>
    <row r="52" spans="2:5" x14ac:dyDescent="0.25">
      <c r="B52" s="1" t="s">
        <v>97</v>
      </c>
      <c r="C52" s="4">
        <v>949900</v>
      </c>
      <c r="D52" s="10">
        <v>1496</v>
      </c>
      <c r="E52" s="8">
        <v>3</v>
      </c>
    </row>
    <row r="53" spans="2:5" x14ac:dyDescent="0.25">
      <c r="B53" s="1" t="s">
        <v>45</v>
      </c>
      <c r="C53" s="4">
        <v>629900</v>
      </c>
      <c r="D53" s="10">
        <v>1335</v>
      </c>
      <c r="E53" s="8">
        <v>3</v>
      </c>
    </row>
    <row r="54" spans="2:5" x14ac:dyDescent="0.25">
      <c r="B54" s="3" t="s">
        <v>7</v>
      </c>
      <c r="C54" s="4">
        <v>579500</v>
      </c>
      <c r="D54" s="10">
        <v>1536</v>
      </c>
      <c r="E54" s="8">
        <v>4</v>
      </c>
    </row>
    <row r="55" spans="2:5" x14ac:dyDescent="0.25">
      <c r="B55" s="3" t="s">
        <v>6</v>
      </c>
      <c r="C55" s="4">
        <v>629888</v>
      </c>
      <c r="D55" s="10">
        <v>1227</v>
      </c>
      <c r="E55" s="8">
        <v>4</v>
      </c>
    </row>
    <row r="56" spans="2:5" x14ac:dyDescent="0.25">
      <c r="B56" s="1" t="s">
        <v>50</v>
      </c>
      <c r="C56" s="4">
        <v>799000</v>
      </c>
      <c r="D56" s="10">
        <v>1896</v>
      </c>
      <c r="E56" s="8">
        <v>3</v>
      </c>
    </row>
    <row r="57" spans="2:5" x14ac:dyDescent="0.25">
      <c r="B57" s="1" t="s">
        <v>51</v>
      </c>
      <c r="C57" s="4">
        <v>2149000</v>
      </c>
      <c r="D57" s="10">
        <v>3000</v>
      </c>
      <c r="E57" s="8">
        <v>5</v>
      </c>
    </row>
    <row r="58" spans="2:5" x14ac:dyDescent="0.25">
      <c r="B58" s="1" t="s">
        <v>38</v>
      </c>
      <c r="C58" s="4">
        <v>699900</v>
      </c>
      <c r="D58" s="10">
        <v>2138</v>
      </c>
      <c r="E58" s="8">
        <v>4</v>
      </c>
    </row>
    <row r="59" spans="2:5" x14ac:dyDescent="0.25">
      <c r="B59" s="3" t="s">
        <v>1</v>
      </c>
      <c r="C59" s="4">
        <v>635000</v>
      </c>
      <c r="D59" s="10">
        <v>1289</v>
      </c>
      <c r="E59" s="8">
        <v>3</v>
      </c>
    </row>
    <row r="60" spans="2:5" x14ac:dyDescent="0.25">
      <c r="B60" s="16" t="s">
        <v>39</v>
      </c>
      <c r="C60" s="17">
        <v>589900</v>
      </c>
      <c r="D60" s="18">
        <v>1521</v>
      </c>
      <c r="E60" s="19">
        <v>3</v>
      </c>
    </row>
    <row r="61" spans="2:5" x14ac:dyDescent="0.25">
      <c r="B61" s="21" t="s">
        <v>2</v>
      </c>
      <c r="C61" s="22">
        <v>489000</v>
      </c>
      <c r="D61" s="18">
        <v>916</v>
      </c>
      <c r="E61" s="19">
        <v>2</v>
      </c>
    </row>
    <row r="62" spans="2:5" x14ac:dyDescent="0.25">
      <c r="B62" s="16" t="s">
        <v>98</v>
      </c>
      <c r="C62" s="17">
        <v>969900</v>
      </c>
      <c r="D62" s="18">
        <v>2020</v>
      </c>
      <c r="E62" s="19">
        <v>3</v>
      </c>
    </row>
    <row r="63" spans="2:5" x14ac:dyDescent="0.25">
      <c r="B63" s="1" t="s">
        <v>57</v>
      </c>
      <c r="C63" s="4">
        <v>629000</v>
      </c>
      <c r="D63" s="10">
        <v>1415</v>
      </c>
      <c r="E63" s="8">
        <v>3</v>
      </c>
    </row>
    <row r="64" spans="2:5" x14ac:dyDescent="0.25">
      <c r="B64" s="3" t="s">
        <v>13</v>
      </c>
      <c r="C64" s="4">
        <v>489000</v>
      </c>
      <c r="D64" s="10">
        <v>1728</v>
      </c>
      <c r="E64" s="8">
        <v>3</v>
      </c>
    </row>
    <row r="65" spans="2:5" x14ac:dyDescent="0.25">
      <c r="B65" s="3" t="s">
        <v>19</v>
      </c>
      <c r="C65" s="4">
        <v>475000</v>
      </c>
      <c r="D65" s="10">
        <v>1153</v>
      </c>
      <c r="E65" s="8">
        <v>3</v>
      </c>
    </row>
    <row r="66" spans="2:5" x14ac:dyDescent="0.25">
      <c r="B66" s="3" t="s">
        <v>17</v>
      </c>
      <c r="C66" s="4">
        <v>529000</v>
      </c>
      <c r="D66" s="10">
        <v>1297</v>
      </c>
      <c r="E66" s="8">
        <v>3</v>
      </c>
    </row>
    <row r="67" spans="2:5" x14ac:dyDescent="0.25">
      <c r="B67" s="1" t="s">
        <v>44</v>
      </c>
      <c r="C67" s="4">
        <v>649500</v>
      </c>
      <c r="D67" s="10">
        <v>1606</v>
      </c>
      <c r="E67" s="8">
        <v>4</v>
      </c>
    </row>
    <row r="68" spans="2:5" x14ac:dyDescent="0.25">
      <c r="B68" s="1" t="s">
        <v>96</v>
      </c>
      <c r="C68" s="4">
        <v>1200000</v>
      </c>
      <c r="D68" s="10">
        <v>2603</v>
      </c>
      <c r="E68" s="8">
        <v>3</v>
      </c>
    </row>
    <row r="69" spans="2:5" x14ac:dyDescent="0.25">
      <c r="B69" s="1" t="s">
        <v>43</v>
      </c>
      <c r="C69" s="4">
        <v>564888</v>
      </c>
      <c r="D69" s="10">
        <v>1176</v>
      </c>
      <c r="E69" s="8">
        <v>3</v>
      </c>
    </row>
    <row r="70" spans="2:5" x14ac:dyDescent="0.25">
      <c r="B70" s="1" t="s">
        <v>77</v>
      </c>
      <c r="C70" s="4">
        <v>569900</v>
      </c>
      <c r="D70" s="10">
        <v>1178</v>
      </c>
      <c r="E70" s="8">
        <v>3</v>
      </c>
    </row>
    <row r="71" spans="2:5" x14ac:dyDescent="0.25">
      <c r="B71" s="1" t="s">
        <v>42</v>
      </c>
      <c r="C71" s="4">
        <v>659888</v>
      </c>
      <c r="D71" s="10">
        <v>1876</v>
      </c>
      <c r="E71" s="8">
        <v>4</v>
      </c>
    </row>
    <row r="72" spans="2:5" x14ac:dyDescent="0.25">
      <c r="B72" s="2" t="s">
        <v>40</v>
      </c>
      <c r="C72" s="4">
        <v>495500</v>
      </c>
      <c r="D72" s="10">
        <v>918</v>
      </c>
      <c r="E72" s="8">
        <v>3</v>
      </c>
    </row>
    <row r="73" spans="2:5" x14ac:dyDescent="0.25">
      <c r="B73" s="2" t="s">
        <v>89</v>
      </c>
      <c r="C73" s="4">
        <v>429900</v>
      </c>
      <c r="D73" s="10">
        <v>731</v>
      </c>
      <c r="E73" s="8">
        <v>2</v>
      </c>
    </row>
    <row r="74" spans="2:5" x14ac:dyDescent="0.25">
      <c r="B74" s="1" t="s">
        <v>34</v>
      </c>
      <c r="C74" s="4">
        <v>567000</v>
      </c>
      <c r="D74" s="10">
        <v>1841</v>
      </c>
      <c r="E74" s="8">
        <v>3</v>
      </c>
    </row>
    <row r="75" spans="2:5" x14ac:dyDescent="0.25">
      <c r="B75" s="1" t="s">
        <v>37</v>
      </c>
      <c r="C75" s="4">
        <v>559950</v>
      </c>
      <c r="D75" s="10">
        <v>1265</v>
      </c>
      <c r="E75" s="8">
        <v>3</v>
      </c>
    </row>
    <row r="76" spans="2:5" x14ac:dyDescent="0.25">
      <c r="B76" s="1" t="s">
        <v>82</v>
      </c>
      <c r="C76" s="4">
        <v>599900</v>
      </c>
      <c r="D76" s="10">
        <v>1537</v>
      </c>
      <c r="E76" s="8">
        <v>3</v>
      </c>
    </row>
    <row r="77" spans="2:5" x14ac:dyDescent="0.25">
      <c r="B77" s="1" t="s">
        <v>60</v>
      </c>
      <c r="C77" s="4">
        <v>720000</v>
      </c>
      <c r="D77" s="10">
        <v>2178</v>
      </c>
      <c r="E77" s="8">
        <v>3</v>
      </c>
    </row>
    <row r="78" spans="2:5" x14ac:dyDescent="0.25">
      <c r="B78" s="1" t="s">
        <v>61</v>
      </c>
      <c r="C78" s="4">
        <v>389900</v>
      </c>
      <c r="D78" s="10">
        <v>1100</v>
      </c>
      <c r="E78" s="8">
        <v>3</v>
      </c>
    </row>
    <row r="79" spans="2:5" x14ac:dyDescent="0.25">
      <c r="B79" s="1" t="s">
        <v>54</v>
      </c>
      <c r="C79" s="4">
        <v>1069000</v>
      </c>
      <c r="D79" s="10">
        <v>2501</v>
      </c>
      <c r="E79" s="8">
        <v>3</v>
      </c>
    </row>
    <row r="80" spans="2:5" x14ac:dyDescent="0.25">
      <c r="B80" s="1" t="s">
        <v>62</v>
      </c>
      <c r="C80" s="4">
        <v>1200000</v>
      </c>
      <c r="D80" s="10">
        <v>2164</v>
      </c>
      <c r="E80" s="8">
        <v>4</v>
      </c>
    </row>
    <row r="81" spans="2:5" x14ac:dyDescent="0.25">
      <c r="B81" s="1" t="s">
        <v>79</v>
      </c>
      <c r="C81" s="4">
        <v>560000</v>
      </c>
      <c r="D81" s="10">
        <v>1032</v>
      </c>
      <c r="E81" s="8">
        <v>3</v>
      </c>
    </row>
    <row r="82" spans="2:5" x14ac:dyDescent="0.25">
      <c r="B82" s="1" t="s">
        <v>59</v>
      </c>
      <c r="C82" s="4">
        <v>618800</v>
      </c>
      <c r="D82" s="10">
        <v>2189</v>
      </c>
      <c r="E82" s="8">
        <v>3</v>
      </c>
    </row>
    <row r="83" spans="2:5" x14ac:dyDescent="0.25">
      <c r="B83" s="1" t="s">
        <v>87</v>
      </c>
      <c r="C83" s="4">
        <v>549000</v>
      </c>
      <c r="D83" s="10">
        <v>1617</v>
      </c>
      <c r="E83" s="8">
        <v>4</v>
      </c>
    </row>
    <row r="84" spans="2:5" x14ac:dyDescent="0.25">
      <c r="B84" s="1" t="s">
        <v>85</v>
      </c>
      <c r="C84" s="4">
        <v>559995</v>
      </c>
      <c r="D84" s="10">
        <v>1715</v>
      </c>
      <c r="E84" s="8">
        <v>4</v>
      </c>
    </row>
    <row r="85" spans="2:5" x14ac:dyDescent="0.25">
      <c r="B85" s="3" t="s">
        <v>22</v>
      </c>
      <c r="C85" s="4">
        <v>230000</v>
      </c>
      <c r="D85" s="10">
        <v>650</v>
      </c>
      <c r="E85" s="8">
        <v>2</v>
      </c>
    </row>
    <row r="86" spans="2:5" x14ac:dyDescent="0.25">
      <c r="B86" s="2" t="s">
        <v>86</v>
      </c>
      <c r="C86" s="4">
        <v>549000</v>
      </c>
      <c r="D86" s="10">
        <v>1454</v>
      </c>
      <c r="E86" s="8">
        <v>3</v>
      </c>
    </row>
    <row r="87" spans="2:5" x14ac:dyDescent="0.25">
      <c r="B87" s="1" t="s">
        <v>83</v>
      </c>
      <c r="C87" s="4">
        <v>489995</v>
      </c>
      <c r="D87" s="10">
        <v>1150</v>
      </c>
      <c r="E87" s="8">
        <v>3</v>
      </c>
    </row>
    <row r="88" spans="2:5" x14ac:dyDescent="0.25">
      <c r="B88" s="1" t="s">
        <v>88</v>
      </c>
      <c r="C88" s="4">
        <v>570000</v>
      </c>
      <c r="D88" s="10">
        <v>1702</v>
      </c>
      <c r="E88" s="8">
        <v>4</v>
      </c>
    </row>
    <row r="89" spans="2:5" x14ac:dyDescent="0.25">
      <c r="B89" s="3" t="s">
        <v>21</v>
      </c>
      <c r="C89" s="4">
        <v>425000</v>
      </c>
      <c r="D89" s="10">
        <v>1364</v>
      </c>
      <c r="E89" s="8">
        <v>2</v>
      </c>
    </row>
    <row r="90" spans="2:5" x14ac:dyDescent="0.25">
      <c r="B90" s="1" t="s">
        <v>91</v>
      </c>
      <c r="C90" s="4">
        <v>499900</v>
      </c>
      <c r="D90" s="10">
        <v>1098</v>
      </c>
      <c r="E90" s="8">
        <v>3</v>
      </c>
    </row>
    <row r="91" spans="2:5" x14ac:dyDescent="0.25">
      <c r="B91" s="1" t="s">
        <v>81</v>
      </c>
      <c r="C91" s="4">
        <v>617000</v>
      </c>
      <c r="D91" s="10">
        <v>1432</v>
      </c>
      <c r="E91" s="8">
        <v>3</v>
      </c>
    </row>
    <row r="92" spans="2:5" x14ac:dyDescent="0.25">
      <c r="B92" s="1" t="s">
        <v>84</v>
      </c>
      <c r="C92" s="4">
        <v>499000</v>
      </c>
      <c r="D92" s="10">
        <v>1534</v>
      </c>
      <c r="E92" s="8">
        <v>3</v>
      </c>
    </row>
    <row r="93" spans="2:5" x14ac:dyDescent="0.25">
      <c r="B93" s="1" t="s">
        <v>92</v>
      </c>
      <c r="C93" s="4">
        <v>509000</v>
      </c>
      <c r="D93" s="10">
        <v>1560</v>
      </c>
      <c r="E93" s="8">
        <v>4</v>
      </c>
    </row>
    <row r="94" spans="2:5" x14ac:dyDescent="0.25">
      <c r="B94" s="16" t="s">
        <v>80</v>
      </c>
      <c r="C94" s="17">
        <v>429000</v>
      </c>
      <c r="D94" s="18">
        <v>1276</v>
      </c>
      <c r="E94" s="19">
        <v>3</v>
      </c>
    </row>
    <row r="95" spans="2:5" x14ac:dyDescent="0.25">
      <c r="B95" s="20" t="s">
        <v>78</v>
      </c>
      <c r="C95" s="17">
        <v>588888</v>
      </c>
      <c r="D95" s="18">
        <v>1598</v>
      </c>
      <c r="E95" s="19">
        <v>2</v>
      </c>
    </row>
    <row r="96" spans="2:5" x14ac:dyDescent="0.25">
      <c r="B96" s="16" t="s">
        <v>47</v>
      </c>
      <c r="C96" s="17">
        <v>588900</v>
      </c>
      <c r="D96" s="18">
        <v>1056</v>
      </c>
      <c r="E96" s="19">
        <v>2</v>
      </c>
    </row>
    <row r="97" spans="2:5" x14ac:dyDescent="0.25">
      <c r="B97" s="1" t="s">
        <v>90</v>
      </c>
      <c r="C97" s="4">
        <v>549000</v>
      </c>
      <c r="D97" s="10">
        <v>1366</v>
      </c>
      <c r="E97" s="8">
        <v>4</v>
      </c>
    </row>
    <row r="98" spans="2:5" x14ac:dyDescent="0.25">
      <c r="B98" s="3" t="s">
        <v>15</v>
      </c>
      <c r="C98" s="4">
        <v>249900</v>
      </c>
      <c r="D98" s="10">
        <v>1064</v>
      </c>
      <c r="E98" s="8">
        <v>2</v>
      </c>
    </row>
    <row r="99" spans="2:5" x14ac:dyDescent="0.25">
      <c r="B99" s="1" t="s">
        <v>26</v>
      </c>
      <c r="C99" s="4">
        <v>499000</v>
      </c>
      <c r="D99" s="10">
        <v>1338</v>
      </c>
      <c r="E99" s="8">
        <v>3</v>
      </c>
    </row>
    <row r="100" spans="2:5" x14ac:dyDescent="0.25">
      <c r="B100" s="12" t="s">
        <v>16</v>
      </c>
      <c r="C100" s="13">
        <v>1349000</v>
      </c>
      <c r="D100" s="14">
        <v>780</v>
      </c>
      <c r="E100" s="15">
        <v>2</v>
      </c>
    </row>
    <row r="101" spans="2:5" x14ac:dyDescent="0.25">
      <c r="B101" s="2" t="s">
        <v>33</v>
      </c>
      <c r="C101" s="4">
        <v>480000</v>
      </c>
      <c r="D101" s="10">
        <v>1498</v>
      </c>
      <c r="E101" s="8">
        <v>3</v>
      </c>
    </row>
    <row r="102" spans="2:5" x14ac:dyDescent="0.25">
      <c r="B102" s="1" t="s">
        <v>25</v>
      </c>
      <c r="C102" s="4">
        <v>465000</v>
      </c>
      <c r="D102" s="10">
        <v>1477</v>
      </c>
      <c r="E102" s="8">
        <v>2</v>
      </c>
    </row>
    <row r="103" spans="2:5" ht="15.75" customHeight="1" x14ac:dyDescent="0.25">
      <c r="B103" s="1"/>
    </row>
  </sheetData>
  <sortState ref="B3:F104">
    <sortCondition ref="B3:B104"/>
  </sortState>
  <mergeCells count="1">
    <mergeCell ref="B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6"/>
  <sheetViews>
    <sheetView workbookViewId="0">
      <selection activeCell="H23" sqref="H23"/>
    </sheetView>
  </sheetViews>
  <sheetFormatPr defaultRowHeight="15" x14ac:dyDescent="0.25"/>
  <cols>
    <col min="1" max="1" width="19.85546875" customWidth="1"/>
    <col min="2" max="2" width="16.28515625" customWidth="1"/>
  </cols>
  <sheetData>
    <row r="1" spans="1:2" ht="28.9" customHeight="1" x14ac:dyDescent="0.3">
      <c r="A1" s="72" t="s">
        <v>122</v>
      </c>
      <c r="B1" s="72"/>
    </row>
    <row r="2" spans="1:2" ht="14.45" x14ac:dyDescent="0.3">
      <c r="A2" s="25"/>
      <c r="B2" s="25"/>
    </row>
    <row r="3" spans="1:2" x14ac:dyDescent="0.25">
      <c r="A3" s="25" t="s">
        <v>105</v>
      </c>
      <c r="B3" s="25">
        <v>671185.14</v>
      </c>
    </row>
    <row r="4" spans="1:2" x14ac:dyDescent="0.25">
      <c r="A4" s="25" t="s">
        <v>106</v>
      </c>
      <c r="B4" s="25">
        <v>27636.619189467445</v>
      </c>
    </row>
    <row r="5" spans="1:2" x14ac:dyDescent="0.25">
      <c r="A5" s="25" t="s">
        <v>107</v>
      </c>
      <c r="B5" s="25">
        <v>594450</v>
      </c>
    </row>
    <row r="6" spans="1:2" x14ac:dyDescent="0.25">
      <c r="A6" s="25" t="s">
        <v>108</v>
      </c>
      <c r="B6" s="25">
        <v>549000</v>
      </c>
    </row>
    <row r="7" spans="1:2" x14ac:dyDescent="0.25">
      <c r="A7" s="25" t="s">
        <v>109</v>
      </c>
      <c r="B7" s="25">
        <v>276366.19189467444</v>
      </c>
    </row>
    <row r="8" spans="1:2" x14ac:dyDescent="0.25">
      <c r="A8" s="25" t="s">
        <v>110</v>
      </c>
      <c r="B8" s="25">
        <v>76378272022.364029</v>
      </c>
    </row>
    <row r="9" spans="1:2" x14ac:dyDescent="0.25">
      <c r="A9" s="25" t="s">
        <v>111</v>
      </c>
      <c r="B9" s="25">
        <v>7.7614984855282234</v>
      </c>
    </row>
    <row r="10" spans="1:2" x14ac:dyDescent="0.25">
      <c r="A10" s="25" t="s">
        <v>112</v>
      </c>
      <c r="B10" s="25">
        <v>2.174196084196732</v>
      </c>
    </row>
    <row r="11" spans="1:2" x14ac:dyDescent="0.25">
      <c r="A11" s="25" t="s">
        <v>113</v>
      </c>
      <c r="B11" s="25">
        <v>1919000</v>
      </c>
    </row>
    <row r="12" spans="1:2" x14ac:dyDescent="0.25">
      <c r="A12" s="25" t="s">
        <v>114</v>
      </c>
      <c r="B12" s="25">
        <v>230000</v>
      </c>
    </row>
    <row r="13" spans="1:2" x14ac:dyDescent="0.25">
      <c r="A13" s="25" t="s">
        <v>115</v>
      </c>
      <c r="B13" s="25">
        <v>2149000</v>
      </c>
    </row>
    <row r="14" spans="1:2" x14ac:dyDescent="0.25">
      <c r="A14" s="25" t="s">
        <v>116</v>
      </c>
      <c r="B14" s="25">
        <v>67118514</v>
      </c>
    </row>
    <row r="15" spans="1:2" x14ac:dyDescent="0.25">
      <c r="A15" s="25" t="s">
        <v>117</v>
      </c>
      <c r="B15" s="25">
        <v>100</v>
      </c>
    </row>
    <row r="16" spans="1:2" ht="15.75" thickBot="1" x14ac:dyDescent="0.3">
      <c r="A16" s="26" t="s">
        <v>118</v>
      </c>
      <c r="B16" s="26">
        <v>54837.048280279756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G14"/>
  <sheetViews>
    <sheetView workbookViewId="0">
      <selection activeCell="B19" sqref="B19"/>
    </sheetView>
  </sheetViews>
  <sheetFormatPr defaultRowHeight="15" x14ac:dyDescent="0.25"/>
  <cols>
    <col min="1" max="1" width="15.140625" customWidth="1"/>
    <col min="3" max="3" width="12.5703125" bestFit="1" customWidth="1"/>
    <col min="4" max="4" width="14.5703125" customWidth="1"/>
    <col min="6" max="6" width="14.140625" customWidth="1"/>
    <col min="7" max="7" width="16.140625" customWidth="1"/>
  </cols>
  <sheetData>
    <row r="2" spans="1:7" ht="14.45" x14ac:dyDescent="0.3">
      <c r="G2" s="28"/>
    </row>
    <row r="3" spans="1:7" ht="14.45" x14ac:dyDescent="0.3">
      <c r="A3" s="29" t="s">
        <v>119</v>
      </c>
      <c r="B3" s="29" t="s">
        <v>104</v>
      </c>
      <c r="C3" s="29" t="s">
        <v>121</v>
      </c>
      <c r="D3" s="29" t="s">
        <v>119</v>
      </c>
      <c r="E3" s="29" t="s">
        <v>104</v>
      </c>
      <c r="F3" s="29" t="s">
        <v>121</v>
      </c>
      <c r="G3" s="29" t="s">
        <v>123</v>
      </c>
    </row>
    <row r="4" spans="1:7" ht="14.45" x14ac:dyDescent="0.3">
      <c r="A4" s="30">
        <v>230000</v>
      </c>
      <c r="B4" s="31">
        <v>1</v>
      </c>
      <c r="C4" s="32">
        <v>1.0101010101010102E-2</v>
      </c>
      <c r="D4" s="30">
        <v>656444.4444444445</v>
      </c>
      <c r="E4" s="38">
        <v>52</v>
      </c>
      <c r="F4" s="32">
        <v>0.5252525252525253</v>
      </c>
      <c r="G4" s="33">
        <f>E4/100</f>
        <v>0.52</v>
      </c>
    </row>
    <row r="5" spans="1:7" ht="14.45" x14ac:dyDescent="0.3">
      <c r="A5" s="30">
        <v>443222.22222222225</v>
      </c>
      <c r="B5" s="31">
        <v>10</v>
      </c>
      <c r="C5" s="32">
        <v>0.1111111111111111</v>
      </c>
      <c r="D5" s="30">
        <v>869666.66666666663</v>
      </c>
      <c r="E5" s="38">
        <v>18</v>
      </c>
      <c r="F5" s="32">
        <v>0.70707070707070707</v>
      </c>
      <c r="G5" s="33">
        <f t="shared" ref="G5:G13" si="0">E5/100</f>
        <v>0.18</v>
      </c>
    </row>
    <row r="6" spans="1:7" ht="14.45" x14ac:dyDescent="0.3">
      <c r="A6" s="30">
        <v>656444.4444444445</v>
      </c>
      <c r="B6" s="31">
        <v>52</v>
      </c>
      <c r="C6" s="32">
        <v>0.63636363636363635</v>
      </c>
      <c r="D6" s="30">
        <v>443222.22222222225</v>
      </c>
      <c r="E6" s="38">
        <v>10</v>
      </c>
      <c r="F6" s="32">
        <v>0.80808080808080807</v>
      </c>
      <c r="G6" s="33">
        <f t="shared" si="0"/>
        <v>0.1</v>
      </c>
    </row>
    <row r="7" spans="1:7" ht="14.45" x14ac:dyDescent="0.3">
      <c r="A7" s="30">
        <v>869666.66666666663</v>
      </c>
      <c r="B7" s="31">
        <v>18</v>
      </c>
      <c r="C7" s="32">
        <v>0.81818181818181823</v>
      </c>
      <c r="D7" s="30">
        <v>1082888.888888889</v>
      </c>
      <c r="E7" s="38">
        <v>9</v>
      </c>
      <c r="F7" s="32">
        <v>0.89898989898989901</v>
      </c>
      <c r="G7" s="33">
        <f t="shared" si="0"/>
        <v>0.09</v>
      </c>
    </row>
    <row r="8" spans="1:7" ht="14.45" x14ac:dyDescent="0.3">
      <c r="A8" s="30">
        <v>1082888.888888889</v>
      </c>
      <c r="B8" s="31">
        <v>9</v>
      </c>
      <c r="C8" s="32">
        <v>0.90909090909090906</v>
      </c>
      <c r="D8" s="30">
        <v>1296111.111111111</v>
      </c>
      <c r="E8" s="38">
        <v>5</v>
      </c>
      <c r="F8" s="32">
        <v>0.9494949494949495</v>
      </c>
      <c r="G8" s="33">
        <f t="shared" si="0"/>
        <v>0.05</v>
      </c>
    </row>
    <row r="9" spans="1:7" ht="14.45" x14ac:dyDescent="0.3">
      <c r="A9" s="30">
        <v>1296111.111111111</v>
      </c>
      <c r="B9" s="31">
        <v>5</v>
      </c>
      <c r="C9" s="32">
        <v>0.95959595959595956</v>
      </c>
      <c r="D9" s="30">
        <v>1509333.3333333333</v>
      </c>
      <c r="E9" s="38">
        <v>3</v>
      </c>
      <c r="F9" s="32">
        <v>0.97979797979797978</v>
      </c>
      <c r="G9" s="33">
        <f t="shared" si="0"/>
        <v>0.03</v>
      </c>
    </row>
    <row r="10" spans="1:7" ht="14.45" x14ac:dyDescent="0.3">
      <c r="A10" s="30">
        <v>1509333.3333333333</v>
      </c>
      <c r="B10" s="31">
        <v>3</v>
      </c>
      <c r="C10" s="32">
        <v>0.98989898989898994</v>
      </c>
      <c r="D10" s="30">
        <v>230000</v>
      </c>
      <c r="E10" s="38">
        <v>1</v>
      </c>
      <c r="F10" s="32">
        <v>0.98989898989898994</v>
      </c>
      <c r="G10" s="33">
        <f t="shared" si="0"/>
        <v>0.01</v>
      </c>
    </row>
    <row r="11" spans="1:7" ht="14.45" x14ac:dyDescent="0.3">
      <c r="A11" s="30">
        <v>1722555.5555555555</v>
      </c>
      <c r="B11" s="31">
        <v>0</v>
      </c>
      <c r="C11" s="32">
        <v>0.98989898989898994</v>
      </c>
      <c r="D11" s="30" t="s">
        <v>120</v>
      </c>
      <c r="E11" s="38">
        <v>1</v>
      </c>
      <c r="F11" s="32">
        <v>1</v>
      </c>
      <c r="G11" s="33">
        <f t="shared" si="0"/>
        <v>0.01</v>
      </c>
    </row>
    <row r="12" spans="1:7" ht="14.45" x14ac:dyDescent="0.3">
      <c r="A12" s="30">
        <v>1935777.7777777778</v>
      </c>
      <c r="B12" s="31">
        <v>0</v>
      </c>
      <c r="C12" s="32">
        <v>0.98989898989898994</v>
      </c>
      <c r="D12" s="30">
        <v>1722555.5555555555</v>
      </c>
      <c r="E12" s="38">
        <v>0</v>
      </c>
      <c r="F12" s="32">
        <v>1</v>
      </c>
      <c r="G12" s="33">
        <f t="shared" si="0"/>
        <v>0</v>
      </c>
    </row>
    <row r="13" spans="1:7" thickBot="1" x14ac:dyDescent="0.35">
      <c r="A13" s="34" t="s">
        <v>120</v>
      </c>
      <c r="B13" s="35">
        <v>1</v>
      </c>
      <c r="C13" s="36">
        <v>1</v>
      </c>
      <c r="D13" s="34">
        <v>1935777.7777777778</v>
      </c>
      <c r="E13" s="39">
        <v>0</v>
      </c>
      <c r="F13" s="36">
        <v>1</v>
      </c>
      <c r="G13" s="37">
        <f t="shared" si="0"/>
        <v>0</v>
      </c>
    </row>
    <row r="14" spans="1:7" ht="14.45" x14ac:dyDescent="0.3">
      <c r="G14" s="27"/>
    </row>
  </sheetData>
  <sortState ref="D2:E11">
    <sortCondition descending="1" ref="E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C26"/>
  <sheetViews>
    <sheetView topLeftCell="A3" workbookViewId="0">
      <selection activeCell="A10" sqref="A10"/>
    </sheetView>
  </sheetViews>
  <sheetFormatPr defaultRowHeight="15" x14ac:dyDescent="0.25"/>
  <cols>
    <col min="1" max="1" width="13.140625" customWidth="1"/>
    <col min="2" max="2" width="27.140625" bestFit="1" customWidth="1"/>
    <col min="3" max="3" width="10.5703125" bestFit="1" customWidth="1"/>
  </cols>
  <sheetData>
    <row r="2" spans="1:3" ht="15.75" thickBot="1" x14ac:dyDescent="0.3"/>
    <row r="3" spans="1:3" x14ac:dyDescent="0.25">
      <c r="A3" s="40" t="s">
        <v>125</v>
      </c>
      <c r="B3" s="41" t="s">
        <v>101</v>
      </c>
      <c r="C3" s="42"/>
    </row>
    <row r="4" spans="1:3" x14ac:dyDescent="0.25">
      <c r="A4" s="44" t="s">
        <v>126</v>
      </c>
      <c r="B4" s="45">
        <v>2</v>
      </c>
      <c r="C4" s="46">
        <f>B4/100</f>
        <v>0.02</v>
      </c>
    </row>
    <row r="5" spans="1:3" x14ac:dyDescent="0.25">
      <c r="A5" s="47" t="s">
        <v>127</v>
      </c>
      <c r="B5" s="48">
        <v>16</v>
      </c>
      <c r="C5" s="49">
        <f t="shared" ref="C5:C9" si="0">B5/100</f>
        <v>0.16</v>
      </c>
    </row>
    <row r="6" spans="1:3" x14ac:dyDescent="0.25">
      <c r="A6" s="47" t="s">
        <v>128</v>
      </c>
      <c r="B6" s="48">
        <v>51</v>
      </c>
      <c r="C6" s="49">
        <f t="shared" si="0"/>
        <v>0.51</v>
      </c>
    </row>
    <row r="7" spans="1:3" x14ac:dyDescent="0.25">
      <c r="A7" s="47" t="s">
        <v>129</v>
      </c>
      <c r="B7" s="48">
        <v>26</v>
      </c>
      <c r="C7" s="49">
        <f t="shared" si="0"/>
        <v>0.26</v>
      </c>
    </row>
    <row r="8" spans="1:3" x14ac:dyDescent="0.25">
      <c r="A8" s="47" t="s">
        <v>130</v>
      </c>
      <c r="B8" s="48">
        <v>4</v>
      </c>
      <c r="C8" s="49">
        <f t="shared" si="0"/>
        <v>0.04</v>
      </c>
    </row>
    <row r="9" spans="1:3" ht="15.75" thickBot="1" x14ac:dyDescent="0.3">
      <c r="A9" s="50" t="s">
        <v>131</v>
      </c>
      <c r="B9" s="51">
        <v>1</v>
      </c>
      <c r="C9" s="52">
        <f t="shared" si="0"/>
        <v>0.01</v>
      </c>
    </row>
    <row r="11" spans="1:3" x14ac:dyDescent="0.25">
      <c r="A11" s="56"/>
      <c r="B11" s="57"/>
    </row>
    <row r="12" spans="1:3" x14ac:dyDescent="0.25">
      <c r="A12" s="56"/>
      <c r="B12" s="56"/>
    </row>
    <row r="16" spans="1:3" x14ac:dyDescent="0.25">
      <c r="B16" s="53"/>
      <c r="C16" s="53"/>
    </row>
    <row r="18" spans="1:2" x14ac:dyDescent="0.25">
      <c r="A18" s="58"/>
    </row>
    <row r="20" spans="1:2" x14ac:dyDescent="0.25">
      <c r="A20" s="55"/>
      <c r="B20" s="53"/>
    </row>
    <row r="21" spans="1:2" x14ac:dyDescent="0.25">
      <c r="A21" s="55"/>
      <c r="B21" s="53"/>
    </row>
    <row r="22" spans="1:2" x14ac:dyDescent="0.25">
      <c r="A22" s="55"/>
      <c r="B22" s="53"/>
    </row>
    <row r="23" spans="1:2" x14ac:dyDescent="0.25">
      <c r="A23" s="55"/>
      <c r="B23" s="53"/>
    </row>
    <row r="24" spans="1:2" x14ac:dyDescent="0.25">
      <c r="A24" s="55"/>
      <c r="B24" s="53"/>
    </row>
    <row r="25" spans="1:2" x14ac:dyDescent="0.25">
      <c r="A25" s="55"/>
      <c r="B25" s="53"/>
    </row>
    <row r="26" spans="1:2" x14ac:dyDescent="0.25">
      <c r="A26" s="55"/>
      <c r="B26" s="53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E107"/>
  <sheetViews>
    <sheetView tabSelected="1" workbookViewId="0">
      <selection activeCell="E111" sqref="E111"/>
    </sheetView>
  </sheetViews>
  <sheetFormatPr defaultRowHeight="15" x14ac:dyDescent="0.25"/>
  <cols>
    <col min="1" max="1" width="14.28515625" bestFit="1" customWidth="1"/>
    <col min="2" max="2" width="21.5703125" bestFit="1" customWidth="1"/>
    <col min="3" max="3" width="15.28515625" bestFit="1" customWidth="1"/>
    <col min="4" max="4" width="13.140625" bestFit="1" customWidth="1"/>
    <col min="5" max="5" width="22.5703125" bestFit="1" customWidth="1"/>
  </cols>
  <sheetData>
    <row r="1" spans="1:5" x14ac:dyDescent="0.25">
      <c r="A1" s="73" t="s">
        <v>135</v>
      </c>
      <c r="B1" s="73"/>
      <c r="C1" s="73"/>
      <c r="D1" s="73"/>
      <c r="E1" s="73"/>
    </row>
    <row r="2" spans="1:5" x14ac:dyDescent="0.25">
      <c r="A2" s="73"/>
      <c r="B2" s="73"/>
      <c r="C2" s="73"/>
      <c r="D2" s="73"/>
      <c r="E2" s="73"/>
    </row>
    <row r="4" spans="1:5" ht="15.75" thickBot="1" x14ac:dyDescent="0.3"/>
    <row r="5" spans="1:5" x14ac:dyDescent="0.25">
      <c r="A5" s="62"/>
      <c r="B5" s="63" t="s">
        <v>137</v>
      </c>
      <c r="C5" s="64" t="s">
        <v>136</v>
      </c>
    </row>
    <row r="6" spans="1:5" x14ac:dyDescent="0.25">
      <c r="A6" s="65" t="s">
        <v>132</v>
      </c>
      <c r="B6" s="67">
        <f>AVERAGE('100 Single Family Homes Listed'!C3:C102)</f>
        <v>671185.14</v>
      </c>
      <c r="C6" s="68">
        <f>AVERAGE('100 Single Family Homes Listed'!D3:D102)</f>
        <v>1662.92</v>
      </c>
    </row>
    <row r="7" spans="1:5" ht="15.75" thickBot="1" x14ac:dyDescent="0.3">
      <c r="A7" s="66" t="s">
        <v>107</v>
      </c>
      <c r="B7" s="69">
        <f>MEDIAN('100 Single Family Homes Listed'!C3:C102)</f>
        <v>594450</v>
      </c>
      <c r="C7" s="43">
        <f>MEDIAN('100 Single Family Homes Listed'!D3:D102)</f>
        <v>1535</v>
      </c>
    </row>
    <row r="10" spans="1:5" x14ac:dyDescent="0.25">
      <c r="A10" s="70" t="s">
        <v>139</v>
      </c>
      <c r="B10" s="70"/>
      <c r="D10" s="70" t="s">
        <v>141</v>
      </c>
      <c r="E10" s="70"/>
    </row>
    <row r="11" spans="1:5" x14ac:dyDescent="0.25">
      <c r="A11" s="54" t="s">
        <v>133</v>
      </c>
      <c r="B11" t="s">
        <v>138</v>
      </c>
      <c r="D11" s="54" t="s">
        <v>133</v>
      </c>
      <c r="E11" t="s">
        <v>140</v>
      </c>
    </row>
    <row r="12" spans="1:5" x14ac:dyDescent="0.25">
      <c r="A12" s="60">
        <v>230000</v>
      </c>
      <c r="B12" s="59">
        <v>230000</v>
      </c>
      <c r="D12" s="61">
        <v>650</v>
      </c>
      <c r="E12" s="53">
        <v>1300</v>
      </c>
    </row>
    <row r="13" spans="1:5" x14ac:dyDescent="0.25">
      <c r="A13" s="60">
        <v>249900</v>
      </c>
      <c r="B13" s="59">
        <v>249900</v>
      </c>
      <c r="D13" s="61">
        <v>731</v>
      </c>
      <c r="E13" s="53">
        <v>731</v>
      </c>
    </row>
    <row r="14" spans="1:5" x14ac:dyDescent="0.25">
      <c r="A14" s="60">
        <v>331850</v>
      </c>
      <c r="B14" s="59">
        <v>331850</v>
      </c>
      <c r="D14" s="61">
        <v>760</v>
      </c>
      <c r="E14" s="53">
        <v>760</v>
      </c>
    </row>
    <row r="15" spans="1:5" x14ac:dyDescent="0.25">
      <c r="A15" s="60">
        <v>360000</v>
      </c>
      <c r="B15" s="59">
        <v>360000</v>
      </c>
      <c r="D15" s="61">
        <v>780</v>
      </c>
      <c r="E15" s="53">
        <v>780</v>
      </c>
    </row>
    <row r="16" spans="1:5" x14ac:dyDescent="0.25">
      <c r="A16" s="60">
        <v>379999</v>
      </c>
      <c r="B16" s="59">
        <v>379999</v>
      </c>
      <c r="D16" s="61">
        <v>824</v>
      </c>
      <c r="E16" s="53">
        <v>824</v>
      </c>
    </row>
    <row r="17" spans="1:5" x14ac:dyDescent="0.25">
      <c r="A17" s="60">
        <v>389900</v>
      </c>
      <c r="B17" s="59">
        <v>389900</v>
      </c>
      <c r="D17" s="61">
        <v>836</v>
      </c>
      <c r="E17" s="53">
        <v>836</v>
      </c>
    </row>
    <row r="18" spans="1:5" x14ac:dyDescent="0.25">
      <c r="A18" s="60">
        <v>419900</v>
      </c>
      <c r="B18" s="59">
        <v>419900</v>
      </c>
      <c r="D18" s="61">
        <v>864</v>
      </c>
      <c r="E18" s="53">
        <v>864</v>
      </c>
    </row>
    <row r="19" spans="1:5" x14ac:dyDescent="0.25">
      <c r="A19" s="60">
        <v>425000</v>
      </c>
      <c r="B19" s="59">
        <v>425000</v>
      </c>
      <c r="D19" s="61">
        <v>916</v>
      </c>
      <c r="E19" s="53">
        <v>916</v>
      </c>
    </row>
    <row r="20" spans="1:5" x14ac:dyDescent="0.25">
      <c r="A20" s="60">
        <v>429000</v>
      </c>
      <c r="B20" s="59">
        <v>858000</v>
      </c>
      <c r="D20" s="61">
        <v>918</v>
      </c>
      <c r="E20" s="53">
        <v>918</v>
      </c>
    </row>
    <row r="21" spans="1:5" x14ac:dyDescent="0.25">
      <c r="A21" s="60">
        <v>429900</v>
      </c>
      <c r="B21" s="59">
        <v>429900</v>
      </c>
      <c r="D21" s="61">
        <v>984</v>
      </c>
      <c r="E21" s="53">
        <v>1968</v>
      </c>
    </row>
    <row r="22" spans="1:5" x14ac:dyDescent="0.25">
      <c r="A22" s="60">
        <v>450000</v>
      </c>
      <c r="B22" s="59">
        <v>450000</v>
      </c>
      <c r="D22" s="61">
        <v>1026</v>
      </c>
      <c r="E22" s="53">
        <v>1026</v>
      </c>
    </row>
    <row r="23" spans="1:5" x14ac:dyDescent="0.25">
      <c r="A23" s="60">
        <v>459900</v>
      </c>
      <c r="B23" s="59">
        <v>459900</v>
      </c>
      <c r="D23" s="61">
        <v>1032</v>
      </c>
      <c r="E23" s="53">
        <v>1032</v>
      </c>
    </row>
    <row r="24" spans="1:5" x14ac:dyDescent="0.25">
      <c r="A24" s="60">
        <v>465000</v>
      </c>
      <c r="B24" s="59">
        <v>465000</v>
      </c>
      <c r="D24" s="61">
        <v>1056</v>
      </c>
      <c r="E24" s="53">
        <v>2112</v>
      </c>
    </row>
    <row r="25" spans="1:5" x14ac:dyDescent="0.25">
      <c r="A25" s="60">
        <v>469000</v>
      </c>
      <c r="B25" s="59">
        <v>469000</v>
      </c>
      <c r="D25" s="61">
        <v>1064</v>
      </c>
      <c r="E25" s="53">
        <v>1064</v>
      </c>
    </row>
    <row r="26" spans="1:5" x14ac:dyDescent="0.25">
      <c r="A26" s="60">
        <v>475000</v>
      </c>
      <c r="B26" s="59">
        <v>475000</v>
      </c>
      <c r="D26" s="61">
        <v>1098</v>
      </c>
      <c r="E26" s="53">
        <v>1098</v>
      </c>
    </row>
    <row r="27" spans="1:5" x14ac:dyDescent="0.25">
      <c r="A27" s="60">
        <v>480000</v>
      </c>
      <c r="B27" s="59">
        <v>480000</v>
      </c>
      <c r="D27" s="61">
        <v>1100</v>
      </c>
      <c r="E27" s="53">
        <v>1100</v>
      </c>
    </row>
    <row r="28" spans="1:5" x14ac:dyDescent="0.25">
      <c r="A28" s="60">
        <v>489000</v>
      </c>
      <c r="B28" s="59">
        <v>1467000</v>
      </c>
      <c r="D28" s="61">
        <v>1123</v>
      </c>
      <c r="E28" s="53">
        <v>1123</v>
      </c>
    </row>
    <row r="29" spans="1:5" x14ac:dyDescent="0.25">
      <c r="A29" s="60">
        <v>489995</v>
      </c>
      <c r="B29" s="59">
        <v>489995</v>
      </c>
      <c r="D29" s="61">
        <v>1150</v>
      </c>
      <c r="E29" s="53">
        <v>1150</v>
      </c>
    </row>
    <row r="30" spans="1:5" x14ac:dyDescent="0.25">
      <c r="A30" s="60">
        <v>495000</v>
      </c>
      <c r="B30" s="59">
        <v>990000</v>
      </c>
      <c r="D30" s="61">
        <v>1153</v>
      </c>
      <c r="E30" s="53">
        <v>1153</v>
      </c>
    </row>
    <row r="31" spans="1:5" x14ac:dyDescent="0.25">
      <c r="A31" s="60">
        <v>495500</v>
      </c>
      <c r="B31" s="59">
        <v>495500</v>
      </c>
      <c r="D31" s="61">
        <v>1176</v>
      </c>
      <c r="E31" s="53">
        <v>1176</v>
      </c>
    </row>
    <row r="32" spans="1:5" x14ac:dyDescent="0.25">
      <c r="A32" s="60">
        <v>499000</v>
      </c>
      <c r="B32" s="59">
        <v>998000</v>
      </c>
      <c r="D32" s="61">
        <v>1178</v>
      </c>
      <c r="E32" s="53">
        <v>1178</v>
      </c>
    </row>
    <row r="33" spans="1:5" x14ac:dyDescent="0.25">
      <c r="A33" s="60">
        <v>499300</v>
      </c>
      <c r="B33" s="59">
        <v>499300</v>
      </c>
      <c r="D33" s="61">
        <v>1190</v>
      </c>
      <c r="E33" s="53">
        <v>1190</v>
      </c>
    </row>
    <row r="34" spans="1:5" x14ac:dyDescent="0.25">
      <c r="A34" s="60">
        <v>499900</v>
      </c>
      <c r="B34" s="59">
        <v>999800</v>
      </c>
      <c r="D34" s="61">
        <v>1215</v>
      </c>
      <c r="E34" s="53">
        <v>1215</v>
      </c>
    </row>
    <row r="35" spans="1:5" x14ac:dyDescent="0.25">
      <c r="A35" s="60">
        <v>509000</v>
      </c>
      <c r="B35" s="59">
        <v>509000</v>
      </c>
      <c r="D35" s="61">
        <v>1227</v>
      </c>
      <c r="E35" s="53">
        <v>1227</v>
      </c>
    </row>
    <row r="36" spans="1:5" x14ac:dyDescent="0.25">
      <c r="A36" s="60">
        <v>519000</v>
      </c>
      <c r="B36" s="59">
        <v>519000</v>
      </c>
      <c r="D36" s="61">
        <v>1265</v>
      </c>
      <c r="E36" s="53">
        <v>1265</v>
      </c>
    </row>
    <row r="37" spans="1:5" x14ac:dyDescent="0.25">
      <c r="A37" s="60">
        <v>529000</v>
      </c>
      <c r="B37" s="59">
        <v>529000</v>
      </c>
      <c r="D37" s="61">
        <v>1276</v>
      </c>
      <c r="E37" s="53">
        <v>1276</v>
      </c>
    </row>
    <row r="38" spans="1:5" x14ac:dyDescent="0.25">
      <c r="A38" s="60">
        <v>539000</v>
      </c>
      <c r="B38" s="59">
        <v>539000</v>
      </c>
      <c r="D38" s="61">
        <v>1289</v>
      </c>
      <c r="E38" s="53">
        <v>1289</v>
      </c>
    </row>
    <row r="39" spans="1:5" x14ac:dyDescent="0.25">
      <c r="A39" s="60">
        <v>549000</v>
      </c>
      <c r="B39" s="59">
        <v>2196000</v>
      </c>
      <c r="D39" s="61">
        <v>1297</v>
      </c>
      <c r="E39" s="53">
        <v>1297</v>
      </c>
    </row>
    <row r="40" spans="1:5" x14ac:dyDescent="0.25">
      <c r="A40" s="60">
        <v>555000</v>
      </c>
      <c r="B40" s="59">
        <v>555000</v>
      </c>
      <c r="D40" s="61">
        <v>1335</v>
      </c>
      <c r="E40" s="53">
        <v>1335</v>
      </c>
    </row>
    <row r="41" spans="1:5" x14ac:dyDescent="0.25">
      <c r="A41" s="60">
        <v>559950</v>
      </c>
      <c r="B41" s="59">
        <v>559950</v>
      </c>
      <c r="D41" s="61">
        <v>1338</v>
      </c>
      <c r="E41" s="53">
        <v>1338</v>
      </c>
    </row>
    <row r="42" spans="1:5" x14ac:dyDescent="0.25">
      <c r="A42" s="60">
        <v>559995</v>
      </c>
      <c r="B42" s="59">
        <v>559995</v>
      </c>
      <c r="D42" s="61">
        <v>1340</v>
      </c>
      <c r="E42" s="53">
        <v>1340</v>
      </c>
    </row>
    <row r="43" spans="1:5" x14ac:dyDescent="0.25">
      <c r="A43" s="60">
        <v>560000</v>
      </c>
      <c r="B43" s="59">
        <v>560000</v>
      </c>
      <c r="D43" s="61">
        <v>1364</v>
      </c>
      <c r="E43" s="53">
        <v>1364</v>
      </c>
    </row>
    <row r="44" spans="1:5" x14ac:dyDescent="0.25">
      <c r="A44" s="60">
        <v>564888</v>
      </c>
      <c r="B44" s="59">
        <v>564888</v>
      </c>
      <c r="D44" s="61">
        <v>1366</v>
      </c>
      <c r="E44" s="53">
        <v>1366</v>
      </c>
    </row>
    <row r="45" spans="1:5" x14ac:dyDescent="0.25">
      <c r="A45" s="60">
        <v>567000</v>
      </c>
      <c r="B45" s="59">
        <v>567000</v>
      </c>
      <c r="D45" s="61">
        <v>1378</v>
      </c>
      <c r="E45" s="53">
        <v>2756</v>
      </c>
    </row>
    <row r="46" spans="1:5" x14ac:dyDescent="0.25">
      <c r="A46" s="60">
        <v>569900</v>
      </c>
      <c r="B46" s="59">
        <v>569900</v>
      </c>
      <c r="D46" s="61">
        <v>1408</v>
      </c>
      <c r="E46" s="53">
        <v>1408</v>
      </c>
    </row>
    <row r="47" spans="1:5" x14ac:dyDescent="0.25">
      <c r="A47" s="60">
        <v>570000</v>
      </c>
      <c r="B47" s="59">
        <v>570000</v>
      </c>
      <c r="D47" s="61">
        <v>1415</v>
      </c>
      <c r="E47" s="53">
        <v>1415</v>
      </c>
    </row>
    <row r="48" spans="1:5" x14ac:dyDescent="0.25">
      <c r="A48" s="60">
        <v>579000</v>
      </c>
      <c r="B48" s="59">
        <v>579000</v>
      </c>
      <c r="D48" s="61">
        <v>1422</v>
      </c>
      <c r="E48" s="53">
        <v>1422</v>
      </c>
    </row>
    <row r="49" spans="1:5" x14ac:dyDescent="0.25">
      <c r="A49" s="60">
        <v>579500</v>
      </c>
      <c r="B49" s="59">
        <v>579500</v>
      </c>
      <c r="D49" s="61">
        <v>1432</v>
      </c>
      <c r="E49" s="53">
        <v>1432</v>
      </c>
    </row>
    <row r="50" spans="1:5" x14ac:dyDescent="0.25">
      <c r="A50" s="60">
        <v>588888</v>
      </c>
      <c r="B50" s="59">
        <v>588888</v>
      </c>
      <c r="D50" s="61">
        <v>1454</v>
      </c>
      <c r="E50" s="53">
        <v>1454</v>
      </c>
    </row>
    <row r="51" spans="1:5" x14ac:dyDescent="0.25">
      <c r="A51" s="60">
        <v>588900</v>
      </c>
      <c r="B51" s="59">
        <v>588900</v>
      </c>
      <c r="D51" s="61">
        <v>1477</v>
      </c>
      <c r="E51" s="53">
        <v>1477</v>
      </c>
    </row>
    <row r="52" spans="1:5" x14ac:dyDescent="0.25">
      <c r="A52" s="60">
        <v>589900</v>
      </c>
      <c r="B52" s="59">
        <v>589900</v>
      </c>
      <c r="D52" s="61">
        <v>1496</v>
      </c>
      <c r="E52" s="53">
        <v>1496</v>
      </c>
    </row>
    <row r="53" spans="1:5" x14ac:dyDescent="0.25">
      <c r="A53" s="60">
        <v>599000</v>
      </c>
      <c r="B53" s="59">
        <v>599000</v>
      </c>
      <c r="D53" s="61">
        <v>1498</v>
      </c>
      <c r="E53" s="53">
        <v>1498</v>
      </c>
    </row>
    <row r="54" spans="1:5" x14ac:dyDescent="0.25">
      <c r="A54" s="60">
        <v>599900</v>
      </c>
      <c r="B54" s="59">
        <v>1199800</v>
      </c>
      <c r="D54" s="61">
        <v>1520</v>
      </c>
      <c r="E54" s="53">
        <v>1520</v>
      </c>
    </row>
    <row r="55" spans="1:5" x14ac:dyDescent="0.25">
      <c r="A55" s="60">
        <v>617000</v>
      </c>
      <c r="B55" s="59">
        <v>617000</v>
      </c>
      <c r="D55" s="61">
        <v>1521</v>
      </c>
      <c r="E55" s="53">
        <v>1521</v>
      </c>
    </row>
    <row r="56" spans="1:5" x14ac:dyDescent="0.25">
      <c r="A56" s="60">
        <v>618800</v>
      </c>
      <c r="B56" s="59">
        <v>618800</v>
      </c>
      <c r="D56" s="61">
        <v>1529</v>
      </c>
      <c r="E56" s="53">
        <v>1529</v>
      </c>
    </row>
    <row r="57" spans="1:5" x14ac:dyDescent="0.25">
      <c r="A57" s="60">
        <v>625000</v>
      </c>
      <c r="B57" s="59">
        <v>625000</v>
      </c>
      <c r="D57" s="61">
        <v>1534</v>
      </c>
      <c r="E57" s="53">
        <v>1534</v>
      </c>
    </row>
    <row r="58" spans="1:5" x14ac:dyDescent="0.25">
      <c r="A58" s="60">
        <v>629000</v>
      </c>
      <c r="B58" s="59">
        <v>629000</v>
      </c>
      <c r="D58" s="61">
        <v>1536</v>
      </c>
      <c r="E58" s="53">
        <v>1536</v>
      </c>
    </row>
    <row r="59" spans="1:5" x14ac:dyDescent="0.25">
      <c r="A59" s="60">
        <v>629888</v>
      </c>
      <c r="B59" s="59">
        <v>629888</v>
      </c>
      <c r="D59" s="61">
        <v>1537</v>
      </c>
      <c r="E59" s="53">
        <v>1537</v>
      </c>
    </row>
    <row r="60" spans="1:5" x14ac:dyDescent="0.25">
      <c r="A60" s="60">
        <v>629900</v>
      </c>
      <c r="B60" s="59">
        <v>629900</v>
      </c>
      <c r="D60" s="61">
        <v>1560</v>
      </c>
      <c r="E60" s="53">
        <v>1560</v>
      </c>
    </row>
    <row r="61" spans="1:5" x14ac:dyDescent="0.25">
      <c r="A61" s="60">
        <v>630000</v>
      </c>
      <c r="B61" s="59">
        <v>630000</v>
      </c>
      <c r="D61" s="61">
        <v>1569</v>
      </c>
      <c r="E61" s="53">
        <v>1569</v>
      </c>
    </row>
    <row r="62" spans="1:5" x14ac:dyDescent="0.25">
      <c r="A62" s="60">
        <v>635000</v>
      </c>
      <c r="B62" s="59">
        <v>635000</v>
      </c>
      <c r="D62" s="61">
        <v>1593</v>
      </c>
      <c r="E62" s="53">
        <v>1593</v>
      </c>
    </row>
    <row r="63" spans="1:5" x14ac:dyDescent="0.25">
      <c r="A63" s="60">
        <v>649500</v>
      </c>
      <c r="B63" s="59">
        <v>649500</v>
      </c>
      <c r="D63" s="61">
        <v>1598</v>
      </c>
      <c r="E63" s="53">
        <v>3196</v>
      </c>
    </row>
    <row r="64" spans="1:5" x14ac:dyDescent="0.25">
      <c r="A64" s="60">
        <v>650000</v>
      </c>
      <c r="B64" s="59">
        <v>1300000</v>
      </c>
      <c r="D64" s="61">
        <v>1606</v>
      </c>
      <c r="E64" s="53">
        <v>1606</v>
      </c>
    </row>
    <row r="65" spans="1:5" x14ac:dyDescent="0.25">
      <c r="A65" s="60">
        <v>659888</v>
      </c>
      <c r="B65" s="59">
        <v>659888</v>
      </c>
      <c r="D65" s="61">
        <v>1610</v>
      </c>
      <c r="E65" s="53">
        <v>1610</v>
      </c>
    </row>
    <row r="66" spans="1:5" x14ac:dyDescent="0.25">
      <c r="A66" s="60">
        <v>659900</v>
      </c>
      <c r="B66" s="59">
        <v>659900</v>
      </c>
      <c r="D66" s="61">
        <v>1616</v>
      </c>
      <c r="E66" s="53">
        <v>1616</v>
      </c>
    </row>
    <row r="67" spans="1:5" x14ac:dyDescent="0.25">
      <c r="A67" s="60">
        <v>688888</v>
      </c>
      <c r="B67" s="59">
        <v>688888</v>
      </c>
      <c r="D67" s="61">
        <v>1617</v>
      </c>
      <c r="E67" s="53">
        <v>1617</v>
      </c>
    </row>
    <row r="68" spans="1:5" x14ac:dyDescent="0.25">
      <c r="A68" s="60">
        <v>699000</v>
      </c>
      <c r="B68" s="59">
        <v>699000</v>
      </c>
      <c r="D68" s="61">
        <v>1638</v>
      </c>
      <c r="E68" s="53">
        <v>1638</v>
      </c>
    </row>
    <row r="69" spans="1:5" x14ac:dyDescent="0.25">
      <c r="A69" s="60">
        <v>699900</v>
      </c>
      <c r="B69" s="59">
        <v>699900</v>
      </c>
      <c r="D69" s="61">
        <v>1641</v>
      </c>
      <c r="E69" s="53">
        <v>1641</v>
      </c>
    </row>
    <row r="70" spans="1:5" x14ac:dyDescent="0.25">
      <c r="A70" s="60">
        <v>700000</v>
      </c>
      <c r="B70" s="59">
        <v>700000</v>
      </c>
      <c r="D70" s="61">
        <v>1683</v>
      </c>
      <c r="E70" s="53">
        <v>1683</v>
      </c>
    </row>
    <row r="71" spans="1:5" x14ac:dyDescent="0.25">
      <c r="A71" s="60">
        <v>705000</v>
      </c>
      <c r="B71" s="59">
        <v>705000</v>
      </c>
      <c r="D71" s="61">
        <v>1702</v>
      </c>
      <c r="E71" s="53">
        <v>1702</v>
      </c>
    </row>
    <row r="72" spans="1:5" x14ac:dyDescent="0.25">
      <c r="A72" s="60">
        <v>712000</v>
      </c>
      <c r="B72" s="59">
        <v>712000</v>
      </c>
      <c r="D72" s="61">
        <v>1715</v>
      </c>
      <c r="E72" s="53">
        <v>1715</v>
      </c>
    </row>
    <row r="73" spans="1:5" x14ac:dyDescent="0.25">
      <c r="A73" s="60">
        <v>720000</v>
      </c>
      <c r="B73" s="59">
        <v>720000</v>
      </c>
      <c r="D73" s="61">
        <v>1728</v>
      </c>
      <c r="E73" s="53">
        <v>1728</v>
      </c>
    </row>
    <row r="74" spans="1:5" x14ac:dyDescent="0.25">
      <c r="A74" s="60">
        <v>730000</v>
      </c>
      <c r="B74" s="59">
        <v>730000</v>
      </c>
      <c r="D74" s="61">
        <v>1738</v>
      </c>
      <c r="E74" s="53">
        <v>1738</v>
      </c>
    </row>
    <row r="75" spans="1:5" x14ac:dyDescent="0.25">
      <c r="A75" s="60">
        <v>739900</v>
      </c>
      <c r="B75" s="59">
        <v>739900</v>
      </c>
      <c r="D75" s="61">
        <v>1741</v>
      </c>
      <c r="E75" s="53">
        <v>1741</v>
      </c>
    </row>
    <row r="76" spans="1:5" x14ac:dyDescent="0.25">
      <c r="A76" s="60">
        <v>749995</v>
      </c>
      <c r="B76" s="59">
        <v>749995</v>
      </c>
      <c r="D76" s="61">
        <v>1840</v>
      </c>
      <c r="E76" s="53">
        <v>1840</v>
      </c>
    </row>
    <row r="77" spans="1:5" x14ac:dyDescent="0.25">
      <c r="A77" s="60">
        <v>759000</v>
      </c>
      <c r="B77" s="59">
        <v>759000</v>
      </c>
      <c r="D77" s="61">
        <v>1841</v>
      </c>
      <c r="E77" s="53">
        <v>1841</v>
      </c>
    </row>
    <row r="78" spans="1:5" x14ac:dyDescent="0.25">
      <c r="A78" s="60">
        <v>799000</v>
      </c>
      <c r="B78" s="59">
        <v>799000</v>
      </c>
      <c r="D78" s="61">
        <v>1876</v>
      </c>
      <c r="E78" s="53">
        <v>1876</v>
      </c>
    </row>
    <row r="79" spans="1:5" x14ac:dyDescent="0.25">
      <c r="A79" s="60">
        <v>804990</v>
      </c>
      <c r="B79" s="59">
        <v>804990</v>
      </c>
      <c r="D79" s="61">
        <v>1896</v>
      </c>
      <c r="E79" s="53">
        <v>1896</v>
      </c>
    </row>
    <row r="80" spans="1:5" x14ac:dyDescent="0.25">
      <c r="A80" s="60">
        <v>815000</v>
      </c>
      <c r="B80" s="59">
        <v>815000</v>
      </c>
      <c r="D80" s="61">
        <v>1932</v>
      </c>
      <c r="E80" s="53">
        <v>1932</v>
      </c>
    </row>
    <row r="81" spans="1:5" x14ac:dyDescent="0.25">
      <c r="A81" s="60">
        <v>825000</v>
      </c>
      <c r="B81" s="59">
        <v>825000</v>
      </c>
      <c r="D81" s="61">
        <v>2002</v>
      </c>
      <c r="E81" s="53">
        <v>2002</v>
      </c>
    </row>
    <row r="82" spans="1:5" x14ac:dyDescent="0.25">
      <c r="A82" s="60">
        <v>835000</v>
      </c>
      <c r="B82" s="59">
        <v>835000</v>
      </c>
      <c r="D82" s="61">
        <v>2020</v>
      </c>
      <c r="E82" s="53">
        <v>2020</v>
      </c>
    </row>
    <row r="83" spans="1:5" x14ac:dyDescent="0.25">
      <c r="A83" s="60">
        <v>875000</v>
      </c>
      <c r="B83" s="59">
        <v>875000</v>
      </c>
      <c r="D83" s="61">
        <v>2042</v>
      </c>
      <c r="E83" s="53">
        <v>2042</v>
      </c>
    </row>
    <row r="84" spans="1:5" x14ac:dyDescent="0.25">
      <c r="A84" s="60">
        <v>889000</v>
      </c>
      <c r="B84" s="59">
        <v>889000</v>
      </c>
      <c r="D84" s="61">
        <v>2064</v>
      </c>
      <c r="E84" s="53">
        <v>2064</v>
      </c>
    </row>
    <row r="85" spans="1:5" x14ac:dyDescent="0.25">
      <c r="A85" s="60">
        <v>899000</v>
      </c>
      <c r="B85" s="59">
        <v>899000</v>
      </c>
      <c r="D85" s="61">
        <v>2067</v>
      </c>
      <c r="E85" s="53">
        <v>2067</v>
      </c>
    </row>
    <row r="86" spans="1:5" x14ac:dyDescent="0.25">
      <c r="A86" s="60">
        <v>949900</v>
      </c>
      <c r="B86" s="59">
        <v>949900</v>
      </c>
      <c r="D86" s="61">
        <v>2074</v>
      </c>
      <c r="E86" s="53">
        <v>2074</v>
      </c>
    </row>
    <row r="87" spans="1:5" x14ac:dyDescent="0.25">
      <c r="A87" s="60">
        <v>969900</v>
      </c>
      <c r="B87" s="59">
        <v>969900</v>
      </c>
      <c r="D87" s="61">
        <v>2138</v>
      </c>
      <c r="E87" s="53">
        <v>2138</v>
      </c>
    </row>
    <row r="88" spans="1:5" x14ac:dyDescent="0.25">
      <c r="A88" s="60">
        <v>989000</v>
      </c>
      <c r="B88" s="59">
        <v>989000</v>
      </c>
      <c r="D88" s="61">
        <v>2164</v>
      </c>
      <c r="E88" s="53">
        <v>2164</v>
      </c>
    </row>
    <row r="89" spans="1:5" x14ac:dyDescent="0.25">
      <c r="A89" s="60">
        <v>999000</v>
      </c>
      <c r="B89" s="59">
        <v>999000</v>
      </c>
      <c r="D89" s="61">
        <v>2178</v>
      </c>
      <c r="E89" s="53">
        <v>2178</v>
      </c>
    </row>
    <row r="90" spans="1:5" x14ac:dyDescent="0.25">
      <c r="A90" s="60">
        <v>1000000</v>
      </c>
      <c r="B90" s="59">
        <v>1000000</v>
      </c>
      <c r="D90" s="61">
        <v>2179</v>
      </c>
      <c r="E90" s="53">
        <v>2179</v>
      </c>
    </row>
    <row r="91" spans="1:5" x14ac:dyDescent="0.25">
      <c r="A91" s="60">
        <v>1069000</v>
      </c>
      <c r="B91" s="59">
        <v>1069000</v>
      </c>
      <c r="D91" s="61">
        <v>2189</v>
      </c>
      <c r="E91" s="53">
        <v>2189</v>
      </c>
    </row>
    <row r="92" spans="1:5" x14ac:dyDescent="0.25">
      <c r="A92" s="60">
        <v>1089000</v>
      </c>
      <c r="B92" s="59">
        <v>1089000</v>
      </c>
      <c r="D92" s="61">
        <v>2285</v>
      </c>
      <c r="E92" s="53">
        <v>2285</v>
      </c>
    </row>
    <row r="93" spans="1:5" x14ac:dyDescent="0.25">
      <c r="A93" s="60">
        <v>1090000</v>
      </c>
      <c r="B93" s="59">
        <v>1090000</v>
      </c>
      <c r="D93" s="61">
        <v>2385</v>
      </c>
      <c r="E93" s="53">
        <v>2385</v>
      </c>
    </row>
    <row r="94" spans="1:5" x14ac:dyDescent="0.25">
      <c r="A94" s="60">
        <v>1100000</v>
      </c>
      <c r="B94" s="59">
        <v>1100000</v>
      </c>
      <c r="D94" s="61">
        <v>2424</v>
      </c>
      <c r="E94" s="53">
        <v>2424</v>
      </c>
    </row>
    <row r="95" spans="1:5" x14ac:dyDescent="0.25">
      <c r="A95" s="60">
        <v>1200000</v>
      </c>
      <c r="B95" s="59">
        <v>2400000</v>
      </c>
      <c r="D95" s="61">
        <v>2501</v>
      </c>
      <c r="E95" s="53">
        <v>2501</v>
      </c>
    </row>
    <row r="96" spans="1:5" x14ac:dyDescent="0.25">
      <c r="A96" s="60">
        <v>1299500</v>
      </c>
      <c r="B96" s="59">
        <v>1299500</v>
      </c>
      <c r="D96" s="61">
        <v>2543</v>
      </c>
      <c r="E96" s="53">
        <v>2543</v>
      </c>
    </row>
    <row r="97" spans="1:5" x14ac:dyDescent="0.25">
      <c r="A97" s="60">
        <v>1349000</v>
      </c>
      <c r="B97" s="59">
        <v>1349000</v>
      </c>
      <c r="D97" s="61">
        <v>2603</v>
      </c>
      <c r="E97" s="53">
        <v>2603</v>
      </c>
    </row>
    <row r="98" spans="1:5" x14ac:dyDescent="0.25">
      <c r="A98" s="60">
        <v>1399000</v>
      </c>
      <c r="B98" s="59">
        <v>1399000</v>
      </c>
      <c r="D98" s="61">
        <v>2680</v>
      </c>
      <c r="E98" s="53">
        <v>2680</v>
      </c>
    </row>
    <row r="99" spans="1:5" x14ac:dyDescent="0.25">
      <c r="A99" s="60">
        <v>2149000</v>
      </c>
      <c r="B99" s="59">
        <v>2149000</v>
      </c>
      <c r="D99" s="61">
        <v>2731</v>
      </c>
      <c r="E99" s="53">
        <v>2731</v>
      </c>
    </row>
    <row r="100" spans="1:5" x14ac:dyDescent="0.25">
      <c r="A100" s="55" t="s">
        <v>134</v>
      </c>
      <c r="B100" s="59">
        <v>67118514</v>
      </c>
      <c r="D100" s="61">
        <v>2932</v>
      </c>
      <c r="E100" s="53">
        <v>2932</v>
      </c>
    </row>
    <row r="101" spans="1:5" x14ac:dyDescent="0.25">
      <c r="D101" s="61">
        <v>3000</v>
      </c>
      <c r="E101" s="53">
        <v>3000</v>
      </c>
    </row>
    <row r="102" spans="1:5" x14ac:dyDescent="0.25">
      <c r="D102" s="61">
        <v>3032</v>
      </c>
      <c r="E102" s="53">
        <v>3032</v>
      </c>
    </row>
    <row r="103" spans="1:5" x14ac:dyDescent="0.25">
      <c r="D103" s="61">
        <v>3412</v>
      </c>
      <c r="E103" s="53">
        <v>3412</v>
      </c>
    </row>
    <row r="104" spans="1:5" x14ac:dyDescent="0.25">
      <c r="D104" s="61">
        <v>3414</v>
      </c>
      <c r="E104" s="53">
        <v>3414</v>
      </c>
    </row>
    <row r="105" spans="1:5" x14ac:dyDescent="0.25">
      <c r="D105" s="61">
        <v>3695</v>
      </c>
      <c r="E105" s="53">
        <v>3695</v>
      </c>
    </row>
    <row r="106" spans="1:5" x14ac:dyDescent="0.25">
      <c r="D106" s="61">
        <v>4054</v>
      </c>
      <c r="E106" s="53">
        <v>4054</v>
      </c>
    </row>
    <row r="107" spans="1:5" x14ac:dyDescent="0.25">
      <c r="D107" s="61" t="s">
        <v>134</v>
      </c>
      <c r="E107" s="53">
        <v>166292</v>
      </c>
    </row>
  </sheetData>
  <mergeCells count="1">
    <mergeCell ref="A1:E2"/>
  </mergeCells>
  <pageMargins left="0.7" right="0.7" top="0.75" bottom="0.75" header="0.3" footer="0.3"/>
  <pageSetup orientation="portrait" horizontalDpi="30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100 Single Family Homes Listed</vt:lpstr>
      <vt:lpstr>Descriptive Statistics</vt:lpstr>
      <vt:lpstr>Frequency-Histogram</vt:lpstr>
      <vt:lpstr>Bedroom Pie Chart</vt:lpstr>
      <vt:lpstr>Central Tendency 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Nicholas Alvarez</cp:lastModifiedBy>
  <cp:lastPrinted>2017-03-13T17:24:28Z</cp:lastPrinted>
  <dcterms:created xsi:type="dcterms:W3CDTF">2017-03-07T08:03:45Z</dcterms:created>
  <dcterms:modified xsi:type="dcterms:W3CDTF">2017-03-13T17:25:00Z</dcterms:modified>
</cp:coreProperties>
</file>