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TA0493\Desktop\"/>
    </mc:Choice>
  </mc:AlternateContent>
  <bookViews>
    <workbookView xWindow="0" yWindow="0" windowWidth="23040" windowHeight="9396"/>
  </bookViews>
  <sheets>
    <sheet name="FREQ-HISTOGRAM" sheetId="2" r:id="rId1"/>
    <sheet name="BAR GRAPH" sheetId="3" r:id="rId2"/>
    <sheet name="Central Tendency- Quartiles" sheetId="4" r:id="rId3"/>
    <sheet name="Range, Variance, Standard dev." sheetId="5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5" l="1"/>
  <c r="A104" i="5"/>
  <c r="H103" i="5"/>
  <c r="A103" i="5"/>
  <c r="J102" i="5"/>
  <c r="I102" i="5"/>
  <c r="H102" i="5"/>
  <c r="B102" i="5"/>
  <c r="A102" i="5"/>
  <c r="C102" i="5" s="1"/>
  <c r="H104" i="4" l="1"/>
  <c r="B104" i="4"/>
  <c r="L13" i="2" l="1"/>
  <c r="L12" i="2"/>
  <c r="L11" i="2"/>
  <c r="L10" i="2"/>
  <c r="L9" i="2"/>
  <c r="L8" i="2"/>
  <c r="L7" i="2"/>
  <c r="L6" i="2"/>
  <c r="H6" i="2"/>
  <c r="H7" i="2" s="1"/>
  <c r="H8" i="2" s="1"/>
  <c r="H9" i="2" s="1"/>
  <c r="H10" i="2" s="1"/>
  <c r="H11" i="2" s="1"/>
  <c r="H12" i="2" s="1"/>
  <c r="H13" i="2" s="1"/>
  <c r="L5" i="2"/>
</calcChain>
</file>

<file path=xl/comments1.xml><?xml version="1.0" encoding="utf-8"?>
<comments xmlns="http://schemas.openxmlformats.org/spreadsheetml/2006/main">
  <authors>
    <author>Christina Rodriguez</author>
  </authors>
  <commentList>
    <comment ref="C50" authorId="0" shapeId="0">
      <text>
        <r>
          <rPr>
            <b/>
            <sz val="9"/>
            <color indexed="81"/>
            <rFont val="Tahoma"/>
            <family val="2"/>
          </rPr>
          <t>Christina Rodriguez:</t>
        </r>
        <r>
          <rPr>
            <sz val="9"/>
            <color indexed="81"/>
            <rFont val="Tahoma"/>
            <family val="2"/>
          </rPr>
          <t xml:space="preserve">
Median
sum of both divided
$456,750.00
</t>
        </r>
      </text>
    </comment>
    <comment ref="H65" authorId="0" shapeId="0">
      <text>
        <r>
          <rPr>
            <b/>
            <sz val="9"/>
            <color indexed="81"/>
            <rFont val="Tahoma"/>
            <family val="2"/>
          </rPr>
          <t>Christina Rodriguez:</t>
        </r>
        <r>
          <rPr>
            <sz val="9"/>
            <color indexed="81"/>
            <rFont val="Tahoma"/>
            <family val="2"/>
          </rPr>
          <t xml:space="preserve">
Square footage mode</t>
        </r>
      </text>
    </comment>
  </commentList>
</comments>
</file>

<file path=xl/sharedStrings.xml><?xml version="1.0" encoding="utf-8"?>
<sst xmlns="http://schemas.openxmlformats.org/spreadsheetml/2006/main" count="768" uniqueCount="181">
  <si>
    <t>Address</t>
  </si>
  <si>
    <t>City</t>
  </si>
  <si>
    <t>List Price</t>
  </si>
  <si>
    <t># BR</t>
  </si>
  <si>
    <t>Sq Ft</t>
  </si>
  <si>
    <t>147 Griffith Hill Way</t>
  </si>
  <si>
    <t>Greer</t>
  </si>
  <si>
    <t>4400-4599</t>
  </si>
  <si>
    <t>239 Woodruff Street</t>
  </si>
  <si>
    <t>Woodruff</t>
  </si>
  <si>
    <t>1200-1399</t>
  </si>
  <si>
    <t>250 Woodruff Street</t>
  </si>
  <si>
    <t>1000-1199</t>
  </si>
  <si>
    <t>7 Clifton Grove Way</t>
  </si>
  <si>
    <t>Simpsonville</t>
  </si>
  <si>
    <t>3200-3399</t>
  </si>
  <si>
    <t>23 Chestnut Springs Court</t>
  </si>
  <si>
    <t>3800-3999</t>
  </si>
  <si>
    <t>1 Ruby Lake Lane</t>
  </si>
  <si>
    <t>3600-3799</t>
  </si>
  <si>
    <t>116 Chatsworth Road</t>
  </si>
  <si>
    <t>7000+</t>
  </si>
  <si>
    <t>205 Firestone Way</t>
  </si>
  <si>
    <t>3000-3199</t>
  </si>
  <si>
    <t>512 Spaulding Lake Drive</t>
  </si>
  <si>
    <t>Greenville</t>
  </si>
  <si>
    <t>5000-5199</t>
  </si>
  <si>
    <t>8 Clifton Grove Way</t>
  </si>
  <si>
    <t>92 Vinton Drive</t>
  </si>
  <si>
    <t>2600-2799</t>
  </si>
  <si>
    <t>204 Sanders Place</t>
  </si>
  <si>
    <t>15 Ryedale Court</t>
  </si>
  <si>
    <t>6200-6399</t>
  </si>
  <si>
    <t>223 Tuxedo Lane</t>
  </si>
  <si>
    <t>105 Norman Place</t>
  </si>
  <si>
    <t>4600-4799</t>
  </si>
  <si>
    <t>14 Finsbury Lane</t>
  </si>
  <si>
    <t>4200-4399</t>
  </si>
  <si>
    <t>104 Pawleys Drive</t>
  </si>
  <si>
    <t>105 Bainbridge Court</t>
  </si>
  <si>
    <t>4000-4199</t>
  </si>
  <si>
    <t>4 Wildflower Court</t>
  </si>
  <si>
    <t>1200 Moore Road</t>
  </si>
  <si>
    <t>10 Danbury Lane</t>
  </si>
  <si>
    <t>Mauldin</t>
  </si>
  <si>
    <t>1800-1999</t>
  </si>
  <si>
    <t>3 Fernridge Court</t>
  </si>
  <si>
    <t>2400-2599</t>
  </si>
  <si>
    <t>10 Hollingsworth Drive</t>
  </si>
  <si>
    <t>709 Mossy Ledge Lane</t>
  </si>
  <si>
    <t>23 Riverbanks Court</t>
  </si>
  <si>
    <t>3400-3599</t>
  </si>
  <si>
    <t>10 Tennyson Court</t>
  </si>
  <si>
    <t>217 Fort Drive</t>
  </si>
  <si>
    <t>222 Peters Glenn Court</t>
  </si>
  <si>
    <t>6 Weatherby Drive</t>
  </si>
  <si>
    <t>5200-5399</t>
  </si>
  <si>
    <t>2 Juneberry Court</t>
  </si>
  <si>
    <t>23 Fox Hunt Lane</t>
  </si>
  <si>
    <t>220 Bramlett Road</t>
  </si>
  <si>
    <t>139 Fort Drive</t>
  </si>
  <si>
    <t>213 Keeneland Way</t>
  </si>
  <si>
    <t>11 Clifton Grove Way</t>
  </si>
  <si>
    <t>11 Knob Creek Court</t>
  </si>
  <si>
    <t>4800-4999</t>
  </si>
  <si>
    <t>220 Keeneland Way</t>
  </si>
  <si>
    <t>2392 Roper Mountain Road</t>
  </si>
  <si>
    <t>48 Vinton Drive</t>
  </si>
  <si>
    <t>54 Fox Hunt Lane</t>
  </si>
  <si>
    <t>213 Barrett Drive</t>
  </si>
  <si>
    <t>63 Griffith Creek Drive</t>
  </si>
  <si>
    <t>121 Cottonpatch Court</t>
  </si>
  <si>
    <t>16 APPIAN Circle</t>
  </si>
  <si>
    <t>204 Great Pines Drive</t>
  </si>
  <si>
    <t>329 Algonquin Trail</t>
  </si>
  <si>
    <t>321 Algonquin Trail</t>
  </si>
  <si>
    <t>5 Sable Glen Drive</t>
  </si>
  <si>
    <t>325 Algonquin Trail</t>
  </si>
  <si>
    <t>2200-2399</t>
  </si>
  <si>
    <t>327 Algonquin Trail</t>
  </si>
  <si>
    <t>208 Verlin Drive</t>
  </si>
  <si>
    <t>112 Verlin Drive</t>
  </si>
  <si>
    <t>404 Kingsgate Court</t>
  </si>
  <si>
    <t>296 Algonquin Trail</t>
  </si>
  <si>
    <t>228 Verlin Drive</t>
  </si>
  <si>
    <t>76 Vinton Drive</t>
  </si>
  <si>
    <t>109 LAKESIDE Court</t>
  </si>
  <si>
    <t>404 Peaksview Drive</t>
  </si>
  <si>
    <t>1600-1799</t>
  </si>
  <si>
    <t>408 Peaksview Drive</t>
  </si>
  <si>
    <t>412 Peaksview Drive</t>
  </si>
  <si>
    <t>416 Peaksview Drive</t>
  </si>
  <si>
    <t>2000-2199</t>
  </si>
  <si>
    <t>226 Verlin Drive</t>
  </si>
  <si>
    <t>110 Nightingale Lane</t>
  </si>
  <si>
    <t>2 Hemingford Circle</t>
  </si>
  <si>
    <t>5 Still Creek Court</t>
  </si>
  <si>
    <t>11 Weston Brook Way</t>
  </si>
  <si>
    <t>719 Brixton Circle</t>
  </si>
  <si>
    <t>5600-5799</t>
  </si>
  <si>
    <t>605 Brixton Circle</t>
  </si>
  <si>
    <t>9 Norman Place</t>
  </si>
  <si>
    <t>5400-5599</t>
  </si>
  <si>
    <t>239 Tuxedo Lane</t>
  </si>
  <si>
    <t>113 Fernande Drive</t>
  </si>
  <si>
    <t>2 Drayton Hall Road</t>
  </si>
  <si>
    <t>236 Meadow Blossom Way</t>
  </si>
  <si>
    <t>1 Roseberry Lane</t>
  </si>
  <si>
    <t>3 Crown Gate Court</t>
  </si>
  <si>
    <t>201 Privello Place</t>
  </si>
  <si>
    <t>109 Ramsford Lane</t>
  </si>
  <si>
    <t>210 Welling Circle</t>
  </si>
  <si>
    <t>111 Circle Road</t>
  </si>
  <si>
    <t>2 Spring Moss Court</t>
  </si>
  <si>
    <t>6 Whitbread Court</t>
  </si>
  <si>
    <t>205 Placid Forest Court</t>
  </si>
  <si>
    <t>419 Coleridge Lane</t>
  </si>
  <si>
    <t>423 Coleridge Lane</t>
  </si>
  <si>
    <t>2800-2999</t>
  </si>
  <si>
    <t>100 Strathaven Court</t>
  </si>
  <si>
    <t>7 Broadstone Court</t>
  </si>
  <si>
    <t>1 Spring Falls Court</t>
  </si>
  <si>
    <t>23 NORMAN Place</t>
  </si>
  <si>
    <t>307 Asheton Lakes Way</t>
  </si>
  <si>
    <t>20 JUNEBERRY Court</t>
  </si>
  <si>
    <t>603 Mossy Ledge Lane</t>
  </si>
  <si>
    <t>104 PUTNEY BRIDGE Lane</t>
  </si>
  <si>
    <t>101 Ramsford Lane</t>
  </si>
  <si>
    <t>6400-6599</t>
  </si>
  <si>
    <t>10 Northbrook Way</t>
  </si>
  <si>
    <t>27 Sampit Drive</t>
  </si>
  <si>
    <t>10 Woodway Drive</t>
  </si>
  <si>
    <t>25 Churchill Downs</t>
  </si>
  <si>
    <t>15 Griffith Hill Way</t>
  </si>
  <si>
    <t>20 Rocky Creek Lane</t>
  </si>
  <si>
    <t>204 BENT HOOK Way</t>
  </si>
  <si>
    <t>List prices</t>
  </si>
  <si>
    <t>List prices $(000)</t>
  </si>
  <si>
    <t>Frequency</t>
  </si>
  <si>
    <t>Relative frequency</t>
  </si>
  <si>
    <t>0-170</t>
  </si>
  <si>
    <t>170-300</t>
  </si>
  <si>
    <t>300-430</t>
  </si>
  <si>
    <t>430-560</t>
  </si>
  <si>
    <t>560-690</t>
  </si>
  <si>
    <t>690-820</t>
  </si>
  <si>
    <t>820-950</t>
  </si>
  <si>
    <t>1080-1210</t>
  </si>
  <si>
    <t>Rooms</t>
  </si>
  <si>
    <t># of Rooms</t>
  </si>
  <si>
    <t>Out of the 100 homes it appears that the 4-bedroom home is the most popular with homebuyers and the 5-bedroom home is coming up very quickly behind</t>
  </si>
  <si>
    <t xml:space="preserve">it.  I really didn't expect to see any one bedroom homes, I would expect one to just get an apartment. 2,3, and 6 bedrooms were still being purchased but not that many. </t>
  </si>
  <si>
    <t>The frequency distribution is positively skewed (or skewed to the right).</t>
  </si>
  <si>
    <t xml:space="preserve"> </t>
  </si>
  <si>
    <t>950-1080</t>
  </si>
  <si>
    <t>sorted by smallest to largest</t>
  </si>
  <si>
    <t>Listing Price</t>
  </si>
  <si>
    <t>Square Ft</t>
  </si>
  <si>
    <t>Q1</t>
  </si>
  <si>
    <t>Q2</t>
  </si>
  <si>
    <t>Q3</t>
  </si>
  <si>
    <t>Q4</t>
  </si>
  <si>
    <t>mean</t>
  </si>
  <si>
    <t>median</t>
  </si>
  <si>
    <t>mode</t>
  </si>
  <si>
    <t>366,900/425,000/465,000/525,000/549,900/550,000/774,900</t>
  </si>
  <si>
    <t>Listing Price Quartiles</t>
  </si>
  <si>
    <t>Square Ft Quartiles</t>
  </si>
  <si>
    <t>Range for list price</t>
  </si>
  <si>
    <t>Range for square feet</t>
  </si>
  <si>
    <t>Variance list price</t>
  </si>
  <si>
    <t>Variance square feet</t>
  </si>
  <si>
    <t>Standard Deviation</t>
  </si>
  <si>
    <t>high end sq feet</t>
  </si>
  <si>
    <t>Chebyshev's Theorem allows us to make a statement regarding the proportion of data values that must be within a specified number of standard deviations of the mean</t>
  </si>
  <si>
    <t>The rule for this is at least (1-1/z^2) of values in any data set will be within z standard deviations of the mean where z is greater than any value greater than 1.</t>
  </si>
  <si>
    <t>This applies to any data set regardless of the shape of the curve from the distrubution of the data set whereas the Emprical rule can only be applied to data</t>
  </si>
  <si>
    <t>listing prices and square footages.</t>
  </si>
  <si>
    <t>Reference:</t>
  </si>
  <si>
    <t>Statistics How To. (2016). Retrieved from http://www.statisticshowto.com/how-to-calculate-chebyshevs-theorem/#calculate chebyshev's in Excel</t>
  </si>
  <si>
    <t xml:space="preserve">sets that have a bell curve (Statistics How To, 2016).  Because the real estate data in the frequency table and histogram is not shaped in a bell type curve the Chebyshev's Theorem is more accurate for the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</si>
</sst>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6"/>
      <color rgb="FF4E6273"/>
      <name val="Tahoma"/>
      <family val="2"/>
    </font>
    <font>
      <sz val="6"/>
      <color rgb="FFFFFFFF"/>
      <name val="Tahoma"/>
      <family val="2"/>
    </font>
    <font>
      <sz val="6"/>
      <color rgb="FF222222"/>
      <name val="Tahoma"/>
      <family val="2"/>
    </font>
    <font>
      <i/>
      <sz val="11"/>
      <color theme="1"/>
      <name val="Calibri"/>
      <family val="2"/>
      <scheme val="minor"/>
    </font>
    <font>
      <sz val="6"/>
      <name val="Tahoma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69BB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9EB6CE"/>
      </right>
      <top/>
      <bottom/>
      <diagonal/>
    </border>
    <border>
      <left style="medium">
        <color rgb="FFBEDCFF"/>
      </left>
      <right style="medium">
        <color rgb="FF000000"/>
      </right>
      <top style="medium">
        <color rgb="FFBEDCFF"/>
      </top>
      <bottom style="medium">
        <color rgb="FF000000"/>
      </bottom>
      <diagonal/>
    </border>
    <border>
      <left style="medium">
        <color rgb="FFDBDBDB"/>
      </left>
      <right style="medium">
        <color rgb="FF000000"/>
      </right>
      <top style="medium">
        <color rgb="FFDBDBDB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BDBDB"/>
      </left>
      <right style="medium">
        <color rgb="FF000000"/>
      </right>
      <top style="medium">
        <color rgb="FFDBDBDB"/>
      </top>
      <bottom/>
      <diagonal/>
    </border>
    <border>
      <left style="medium">
        <color rgb="FFBEDCFF"/>
      </left>
      <right/>
      <top style="medium">
        <color rgb="FFBEDCFF"/>
      </top>
      <bottom style="medium">
        <color rgb="FF000000"/>
      </bottom>
      <diagonal/>
    </border>
    <border>
      <left style="medium">
        <color rgb="FFDBDBDB"/>
      </left>
      <right/>
      <top style="medium">
        <color rgb="FFDBDBDB"/>
      </top>
      <bottom style="medium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6" fontId="2" fillId="3" borderId="2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6" fontId="3" fillId="4" borderId="3" xfId="0" applyNumberFormat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6" fontId="3" fillId="5" borderId="3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/>
    <xf numFmtId="3" fontId="0" fillId="0" borderId="0" xfId="0" applyNumberFormat="1"/>
    <xf numFmtId="0" fontId="0" fillId="0" borderId="5" xfId="0" applyNumberFormat="1" applyFill="1" applyBorder="1" applyAlignment="1"/>
    <xf numFmtId="0" fontId="0" fillId="0" borderId="5" xfId="0" applyFill="1" applyBorder="1" applyAlignment="1"/>
    <xf numFmtId="0" fontId="0" fillId="0" borderId="5" xfId="0" applyBorder="1"/>
    <xf numFmtId="0" fontId="0" fillId="0" borderId="6" xfId="0" applyNumberFormat="1" applyFill="1" applyBorder="1" applyAlignment="1"/>
    <xf numFmtId="0" fontId="0" fillId="0" borderId="6" xfId="0" applyFill="1" applyBorder="1" applyAlignment="1"/>
    <xf numFmtId="0" fontId="0" fillId="0" borderId="6" xfId="0" applyBorder="1"/>
    <xf numFmtId="0" fontId="1" fillId="2" borderId="0" xfId="0" applyFont="1" applyFill="1" applyBorder="1" applyAlignment="1">
      <alignment horizontal="center" vertical="center"/>
    </xf>
    <xf numFmtId="6" fontId="3" fillId="6" borderId="2" xfId="0" applyNumberFormat="1" applyFont="1" applyFill="1" applyBorder="1" applyAlignment="1">
      <alignment horizontal="left" vertical="center" wrapText="1"/>
    </xf>
    <xf numFmtId="6" fontId="3" fillId="6" borderId="3" xfId="0" applyNumberFormat="1" applyFont="1" applyFill="1" applyBorder="1" applyAlignment="1">
      <alignment horizontal="left" vertical="center" wrapText="1"/>
    </xf>
    <xf numFmtId="6" fontId="3" fillId="7" borderId="3" xfId="0" applyNumberFormat="1" applyFont="1" applyFill="1" applyBorder="1" applyAlignment="1">
      <alignment horizontal="left" vertical="center" wrapText="1"/>
    </xf>
    <xf numFmtId="6" fontId="3" fillId="8" borderId="3" xfId="0" applyNumberFormat="1" applyFont="1" applyFill="1" applyBorder="1" applyAlignment="1">
      <alignment horizontal="left" vertical="center" wrapText="1"/>
    </xf>
    <xf numFmtId="6" fontId="3" fillId="9" borderId="3" xfId="0" applyNumberFormat="1" applyFont="1" applyFill="1" applyBorder="1" applyAlignment="1">
      <alignment horizontal="left" vertical="center" wrapText="1"/>
    </xf>
    <xf numFmtId="6" fontId="3" fillId="10" borderId="3" xfId="0" applyNumberFormat="1" applyFont="1" applyFill="1" applyBorder="1" applyAlignment="1">
      <alignment horizontal="left" vertical="center" wrapText="1"/>
    </xf>
    <xf numFmtId="6" fontId="5" fillId="10" borderId="3" xfId="0" applyNumberFormat="1" applyFont="1" applyFill="1" applyBorder="1" applyAlignment="1">
      <alignment horizontal="left" vertical="center" wrapText="1"/>
    </xf>
    <xf numFmtId="6" fontId="3" fillId="11" borderId="3" xfId="0" applyNumberFormat="1" applyFont="1" applyFill="1" applyBorder="1" applyAlignment="1">
      <alignment horizontal="left" vertical="center" wrapText="1"/>
    </xf>
    <xf numFmtId="6" fontId="3" fillId="12" borderId="3" xfId="0" applyNumberFormat="1" applyFont="1" applyFill="1" applyBorder="1" applyAlignment="1">
      <alignment horizontal="left" vertical="center" wrapText="1"/>
    </xf>
    <xf numFmtId="6" fontId="3" fillId="13" borderId="3" xfId="0" applyNumberFormat="1" applyFont="1" applyFill="1" applyBorder="1" applyAlignment="1">
      <alignment horizontal="left" vertical="center" wrapText="1"/>
    </xf>
    <xf numFmtId="6" fontId="3" fillId="14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6" fontId="3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/>
    <xf numFmtId="6" fontId="3" fillId="0" borderId="3" xfId="0" applyNumberFormat="1" applyFont="1" applyFill="1" applyBorder="1" applyAlignment="1">
      <alignment horizontal="left" vertical="center" wrapText="1"/>
    </xf>
    <xf numFmtId="6" fontId="3" fillId="15" borderId="3" xfId="0" applyNumberFormat="1" applyFont="1" applyFill="1" applyBorder="1" applyAlignment="1">
      <alignment horizontal="left" vertical="center" wrapText="1"/>
    </xf>
    <xf numFmtId="0" fontId="0" fillId="16" borderId="0" xfId="0" applyFill="1"/>
    <xf numFmtId="0" fontId="5" fillId="17" borderId="3" xfId="0" applyFont="1" applyFill="1" applyBorder="1" applyAlignment="1">
      <alignment horizontal="left" vertical="center" wrapText="1"/>
    </xf>
    <xf numFmtId="6" fontId="5" fillId="17" borderId="3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6" fontId="0" fillId="0" borderId="0" xfId="0" applyNumberFormat="1" applyFill="1"/>
    <xf numFmtId="0" fontId="0" fillId="0" borderId="7" xfId="0" applyBorder="1"/>
    <xf numFmtId="44" fontId="0" fillId="0" borderId="7" xfId="1" applyFont="1" applyBorder="1"/>
    <xf numFmtId="44" fontId="0" fillId="0" borderId="7" xfId="1" applyFont="1" applyFill="1" applyBorder="1"/>
    <xf numFmtId="0" fontId="0" fillId="0" borderId="8" xfId="0" applyBorder="1"/>
    <xf numFmtId="0" fontId="0" fillId="0" borderId="0" xfId="0" applyBorder="1"/>
    <xf numFmtId="44" fontId="0" fillId="0" borderId="9" xfId="1" applyFont="1" applyBorder="1"/>
    <xf numFmtId="0" fontId="0" fillId="0" borderId="7" xfId="0" applyFill="1" applyBorder="1"/>
    <xf numFmtId="44" fontId="0" fillId="0" borderId="0" xfId="1" applyFont="1"/>
    <xf numFmtId="44" fontId="0" fillId="0" borderId="0" xfId="1" applyFont="1" applyFill="1"/>
    <xf numFmtId="6" fontId="3" fillId="4" borderId="10" xfId="0" applyNumberFormat="1" applyFont="1" applyFill="1" applyBorder="1" applyAlignment="1">
      <alignment horizontal="left" vertical="center" wrapText="1"/>
    </xf>
    <xf numFmtId="6" fontId="0" fillId="0" borderId="7" xfId="0" applyNumberFormat="1" applyBorder="1"/>
    <xf numFmtId="0" fontId="1" fillId="17" borderId="0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left" vertical="center" wrapText="1"/>
    </xf>
    <xf numFmtId="0" fontId="3" fillId="17" borderId="12" xfId="0" applyFont="1" applyFill="1" applyBorder="1" applyAlignment="1">
      <alignment horizontal="left" vertical="center" wrapText="1"/>
    </xf>
    <xf numFmtId="0" fontId="0" fillId="18" borderId="7" xfId="0" applyFill="1" applyBorder="1"/>
    <xf numFmtId="0" fontId="0" fillId="18" borderId="9" xfId="0" applyFill="1" applyBorder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  <color rgb="FF00FF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[1]Sheet1!$L$5:$L$13</c:f>
              <c:strCache>
                <c:ptCount val="9"/>
                <c:pt idx="0">
                  <c:v>0-170</c:v>
                </c:pt>
                <c:pt idx="1">
                  <c:v>170-300</c:v>
                </c:pt>
                <c:pt idx="2">
                  <c:v>300-430</c:v>
                </c:pt>
                <c:pt idx="3">
                  <c:v>430-560</c:v>
                </c:pt>
                <c:pt idx="4">
                  <c:v>560-690</c:v>
                </c:pt>
                <c:pt idx="5">
                  <c:v>690-820</c:v>
                </c:pt>
                <c:pt idx="6">
                  <c:v>820-950</c:v>
                </c:pt>
                <c:pt idx="7">
                  <c:v>90-1080</c:v>
                </c:pt>
                <c:pt idx="8">
                  <c:v>1080-1210</c:v>
                </c:pt>
              </c:strCache>
            </c:strRef>
          </c:cat>
          <c:val>
            <c:numRef>
              <c:f>[1]Sheet1!$M$5:$M$13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27</c:v>
                </c:pt>
                <c:pt idx="3">
                  <c:v>24</c:v>
                </c:pt>
                <c:pt idx="4">
                  <c:v>10</c:v>
                </c:pt>
                <c:pt idx="5">
                  <c:v>13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58616"/>
        <c:axId val="363247848"/>
      </c:barChart>
      <c:catAx>
        <c:axId val="31225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List prices $(000)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363247848"/>
        <c:crosses val="autoZero"/>
        <c:auto val="1"/>
        <c:lblAlgn val="ctr"/>
        <c:lblOffset val="100"/>
        <c:noMultiLvlLbl val="0"/>
      </c:catAx>
      <c:valAx>
        <c:axId val="3632478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12258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[2]Sheet2!$C$3</c:f>
              <c:strCache>
                <c:ptCount val="1"/>
                <c:pt idx="0">
                  <c:v># of Rooms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[2]Sheet2!$B$4:$B$9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[2]Sheet2!$C$4:$C$9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17</c:v>
                </c:pt>
                <c:pt idx="3">
                  <c:v>42</c:v>
                </c:pt>
                <c:pt idx="4">
                  <c:v>31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09-44BC-967F-93D22A20B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10109440"/>
        <c:axId val="310109832"/>
      </c:barChart>
      <c:catAx>
        <c:axId val="310109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09832"/>
        <c:crosses val="autoZero"/>
        <c:auto val="1"/>
        <c:lblAlgn val="ctr"/>
        <c:lblOffset val="100"/>
        <c:noMultiLvlLbl val="0"/>
      </c:catAx>
      <c:valAx>
        <c:axId val="310109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0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14</xdr:row>
      <xdr:rowOff>85725</xdr:rowOff>
    </xdr:from>
    <xdr:to>
      <xdr:col>13</xdr:col>
      <xdr:colOff>323850</xdr:colOff>
      <xdr:row>24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1</xdr:row>
      <xdr:rowOff>19050</xdr:rowOff>
    </xdr:from>
    <xdr:to>
      <xdr:col>14</xdr:col>
      <xdr:colOff>152400</xdr:colOff>
      <xdr:row>19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TA0493/Downloads/week_2_team_project_real_estat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TA0493/Downloads/Week%202%20Team%20Project%20Real%20Estate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>
        <row r="5">
          <cell r="L5" t="str">
            <v>0-170</v>
          </cell>
          <cell r="M5">
            <v>6</v>
          </cell>
        </row>
        <row r="6">
          <cell r="L6" t="str">
            <v>170-300</v>
          </cell>
          <cell r="M6">
            <v>11</v>
          </cell>
        </row>
        <row r="7">
          <cell r="L7" t="str">
            <v>300-430</v>
          </cell>
          <cell r="M7">
            <v>27</v>
          </cell>
        </row>
        <row r="8">
          <cell r="L8" t="str">
            <v>430-560</v>
          </cell>
          <cell r="M8">
            <v>24</v>
          </cell>
        </row>
        <row r="9">
          <cell r="L9" t="str">
            <v>560-690</v>
          </cell>
          <cell r="M9">
            <v>10</v>
          </cell>
        </row>
        <row r="10">
          <cell r="L10" t="str">
            <v>690-820</v>
          </cell>
          <cell r="M10">
            <v>13</v>
          </cell>
        </row>
        <row r="11">
          <cell r="L11" t="str">
            <v>820-950</v>
          </cell>
          <cell r="M11">
            <v>6</v>
          </cell>
        </row>
        <row r="12">
          <cell r="L12" t="str">
            <v>90-1080</v>
          </cell>
          <cell r="M12">
            <v>1</v>
          </cell>
        </row>
        <row r="13">
          <cell r="L13" t="str">
            <v>1080-1210</v>
          </cell>
          <cell r="M1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C3" t="str">
            <v># of Rooms</v>
          </cell>
        </row>
        <row r="4">
          <cell r="B4">
            <v>1</v>
          </cell>
          <cell r="C4">
            <v>0</v>
          </cell>
        </row>
        <row r="5">
          <cell r="B5">
            <v>2</v>
          </cell>
          <cell r="C5">
            <v>2</v>
          </cell>
        </row>
        <row r="6">
          <cell r="B6">
            <v>3</v>
          </cell>
          <cell r="C6">
            <v>17</v>
          </cell>
        </row>
        <row r="7">
          <cell r="B7">
            <v>4</v>
          </cell>
          <cell r="C7">
            <v>42</v>
          </cell>
        </row>
        <row r="8">
          <cell r="B8">
            <v>5</v>
          </cell>
          <cell r="C8">
            <v>31</v>
          </cell>
        </row>
        <row r="9">
          <cell r="B9">
            <v>6</v>
          </cell>
          <cell r="C9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tabSelected="1" workbookViewId="0">
      <selection activeCell="E1" sqref="E1:E1048576"/>
    </sheetView>
  </sheetViews>
  <sheetFormatPr defaultRowHeight="14.4" x14ac:dyDescent="0.3"/>
  <cols>
    <col min="7" max="7" width="12.44140625" customWidth="1"/>
    <col min="8" max="8" width="9.6640625" bestFit="1" customWidth="1"/>
    <col min="10" max="10" width="15.88671875" bestFit="1" customWidth="1"/>
    <col min="11" max="11" width="15.5546875" customWidth="1"/>
    <col min="12" max="12" width="18" bestFit="1" customWidth="1"/>
    <col min="13" max="13" width="13.6640625" customWidth="1"/>
    <col min="14" max="14" width="18" bestFit="1" customWidth="1"/>
  </cols>
  <sheetData>
    <row r="1" spans="1:1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7" t="s">
        <v>2</v>
      </c>
    </row>
    <row r="2" spans="1:12" ht="16.2" thickBot="1" x14ac:dyDescent="0.35">
      <c r="A2" s="2" t="s">
        <v>5</v>
      </c>
      <c r="B2" s="2" t="s">
        <v>6</v>
      </c>
      <c r="C2" s="3">
        <v>574900</v>
      </c>
      <c r="D2" s="2">
        <v>5</v>
      </c>
      <c r="E2" s="2" t="s">
        <v>7</v>
      </c>
      <c r="G2" s="18">
        <v>20000</v>
      </c>
    </row>
    <row r="3" spans="1:12" ht="16.2" thickBot="1" x14ac:dyDescent="0.35">
      <c r="A3" s="4" t="s">
        <v>8</v>
      </c>
      <c r="B3" s="4" t="s">
        <v>9</v>
      </c>
      <c r="C3" s="5">
        <v>39900</v>
      </c>
      <c r="D3" s="4">
        <v>3</v>
      </c>
      <c r="E3" s="4" t="s">
        <v>10</v>
      </c>
      <c r="G3" s="19">
        <v>39900</v>
      </c>
    </row>
    <row r="4" spans="1:12" ht="16.2" thickBot="1" x14ac:dyDescent="0.35">
      <c r="A4" s="6" t="s">
        <v>11</v>
      </c>
      <c r="B4" s="6" t="s">
        <v>9</v>
      </c>
      <c r="C4" s="7">
        <v>20000</v>
      </c>
      <c r="D4" s="6">
        <v>2</v>
      </c>
      <c r="E4" s="6" t="s">
        <v>12</v>
      </c>
      <c r="G4" s="19">
        <v>114900</v>
      </c>
      <c r="H4" t="s">
        <v>136</v>
      </c>
      <c r="J4" s="8" t="s">
        <v>137</v>
      </c>
      <c r="K4" s="8" t="s">
        <v>138</v>
      </c>
      <c r="L4" s="9" t="s">
        <v>139</v>
      </c>
    </row>
    <row r="5" spans="1:12" ht="16.2" thickBot="1" x14ac:dyDescent="0.35">
      <c r="A5" s="4" t="s">
        <v>13</v>
      </c>
      <c r="B5" s="4" t="s">
        <v>14</v>
      </c>
      <c r="C5" s="5">
        <v>389100</v>
      </c>
      <c r="D5" s="4">
        <v>4</v>
      </c>
      <c r="E5" s="4" t="s">
        <v>15</v>
      </c>
      <c r="G5" s="19">
        <v>141500</v>
      </c>
      <c r="H5" s="10">
        <v>170000</v>
      </c>
      <c r="J5" s="11" t="s">
        <v>140</v>
      </c>
      <c r="K5" s="12">
        <v>6</v>
      </c>
      <c r="L5" s="13">
        <f>K5/100</f>
        <v>0.06</v>
      </c>
    </row>
    <row r="6" spans="1:12" ht="16.2" customHeight="1" thickBot="1" x14ac:dyDescent="0.35">
      <c r="A6" s="6" t="s">
        <v>16</v>
      </c>
      <c r="B6" s="6" t="s">
        <v>6</v>
      </c>
      <c r="C6" s="7">
        <v>564000</v>
      </c>
      <c r="D6" s="6">
        <v>4</v>
      </c>
      <c r="E6" s="6" t="s">
        <v>17</v>
      </c>
      <c r="G6" s="19">
        <v>157000</v>
      </c>
      <c r="H6" s="10">
        <f>H5+130000</f>
        <v>300000</v>
      </c>
      <c r="J6" s="11" t="s">
        <v>141</v>
      </c>
      <c r="K6" s="12">
        <v>11</v>
      </c>
      <c r="L6" s="13">
        <f t="shared" ref="L6:L13" si="0">K6/100</f>
        <v>0.11</v>
      </c>
    </row>
    <row r="7" spans="1:12" ht="16.2" customHeight="1" thickBot="1" x14ac:dyDescent="0.35">
      <c r="A7" s="4" t="s">
        <v>18</v>
      </c>
      <c r="B7" s="4" t="s">
        <v>14</v>
      </c>
      <c r="C7" s="5">
        <v>429000</v>
      </c>
      <c r="D7" s="4">
        <v>5</v>
      </c>
      <c r="E7" s="4" t="s">
        <v>19</v>
      </c>
      <c r="G7" s="19">
        <v>168500</v>
      </c>
      <c r="H7" s="10">
        <f t="shared" ref="H7:H13" si="1">H6+130000</f>
        <v>430000</v>
      </c>
      <c r="J7" s="11" t="s">
        <v>142</v>
      </c>
      <c r="K7" s="12">
        <v>27</v>
      </c>
      <c r="L7" s="13">
        <f t="shared" si="0"/>
        <v>0.27</v>
      </c>
    </row>
    <row r="8" spans="1:12" ht="16.2" customHeight="1" thickBot="1" x14ac:dyDescent="0.35">
      <c r="A8" s="6" t="s">
        <v>20</v>
      </c>
      <c r="B8" s="6" t="s">
        <v>6</v>
      </c>
      <c r="C8" s="7">
        <v>1199000</v>
      </c>
      <c r="D8" s="6">
        <v>6</v>
      </c>
      <c r="E8" s="6" t="s">
        <v>21</v>
      </c>
      <c r="G8" s="20">
        <v>172000</v>
      </c>
      <c r="H8" s="10">
        <f t="shared" si="1"/>
        <v>560000</v>
      </c>
      <c r="J8" s="11" t="s">
        <v>143</v>
      </c>
      <c r="K8" s="12">
        <v>24</v>
      </c>
      <c r="L8" s="13">
        <f t="shared" si="0"/>
        <v>0.24</v>
      </c>
    </row>
    <row r="9" spans="1:12" ht="16.2" customHeight="1" thickBot="1" x14ac:dyDescent="0.35">
      <c r="A9" s="4" t="s">
        <v>22</v>
      </c>
      <c r="B9" s="4" t="s">
        <v>14</v>
      </c>
      <c r="C9" s="5">
        <v>369000</v>
      </c>
      <c r="D9" s="4">
        <v>5</v>
      </c>
      <c r="E9" s="4" t="s">
        <v>23</v>
      </c>
      <c r="G9" s="20">
        <v>174500</v>
      </c>
      <c r="H9" s="10">
        <f t="shared" si="1"/>
        <v>690000</v>
      </c>
      <c r="J9" s="11" t="s">
        <v>144</v>
      </c>
      <c r="K9" s="12">
        <v>10</v>
      </c>
      <c r="L9" s="13">
        <f t="shared" si="0"/>
        <v>0.1</v>
      </c>
    </row>
    <row r="10" spans="1:12" ht="16.2" customHeight="1" thickBot="1" x14ac:dyDescent="0.35">
      <c r="A10" s="6" t="s">
        <v>24</v>
      </c>
      <c r="B10" s="6" t="s">
        <v>25</v>
      </c>
      <c r="C10" s="7">
        <v>729500</v>
      </c>
      <c r="D10" s="6">
        <v>5</v>
      </c>
      <c r="E10" s="6" t="s">
        <v>26</v>
      </c>
      <c r="G10" s="20">
        <v>194500</v>
      </c>
      <c r="H10" s="10">
        <f t="shared" si="1"/>
        <v>820000</v>
      </c>
      <c r="J10" s="11" t="s">
        <v>145</v>
      </c>
      <c r="K10" s="12">
        <v>13</v>
      </c>
      <c r="L10" s="13">
        <f t="shared" si="0"/>
        <v>0.13</v>
      </c>
    </row>
    <row r="11" spans="1:12" ht="16.2" customHeight="1" thickBot="1" x14ac:dyDescent="0.35">
      <c r="A11" s="4" t="s">
        <v>27</v>
      </c>
      <c r="B11" s="4" t="s">
        <v>14</v>
      </c>
      <c r="C11" s="5">
        <v>425000</v>
      </c>
      <c r="D11" s="4">
        <v>4</v>
      </c>
      <c r="E11" s="4" t="s">
        <v>19</v>
      </c>
      <c r="G11" s="20">
        <v>198000</v>
      </c>
      <c r="H11" s="10">
        <f t="shared" si="1"/>
        <v>950000</v>
      </c>
      <c r="J11" s="11" t="s">
        <v>146</v>
      </c>
      <c r="K11" s="12">
        <v>6</v>
      </c>
      <c r="L11" s="13">
        <f t="shared" si="0"/>
        <v>0.06</v>
      </c>
    </row>
    <row r="12" spans="1:12" ht="15" customHeight="1" thickBot="1" x14ac:dyDescent="0.35">
      <c r="A12" s="6" t="s">
        <v>28</v>
      </c>
      <c r="B12" s="6" t="s">
        <v>6</v>
      </c>
      <c r="C12" s="7">
        <v>388900</v>
      </c>
      <c r="D12" s="6">
        <v>3</v>
      </c>
      <c r="E12" s="6" t="s">
        <v>29</v>
      </c>
      <c r="G12" s="20">
        <v>208499</v>
      </c>
      <c r="H12" s="10">
        <f t="shared" si="1"/>
        <v>1080000</v>
      </c>
      <c r="J12" s="11" t="s">
        <v>154</v>
      </c>
      <c r="K12" s="12">
        <v>1</v>
      </c>
      <c r="L12" s="13">
        <f t="shared" si="0"/>
        <v>0.01</v>
      </c>
    </row>
    <row r="13" spans="1:12" ht="16.2" customHeight="1" thickBot="1" x14ac:dyDescent="0.35">
      <c r="A13" s="4" t="s">
        <v>30</v>
      </c>
      <c r="B13" s="4" t="s">
        <v>14</v>
      </c>
      <c r="C13" s="5">
        <v>799900</v>
      </c>
      <c r="D13" s="4">
        <v>5</v>
      </c>
      <c r="E13" s="4" t="s">
        <v>26</v>
      </c>
      <c r="G13" s="20">
        <v>219000</v>
      </c>
      <c r="H13" s="10">
        <f t="shared" si="1"/>
        <v>1210000</v>
      </c>
      <c r="J13" s="14" t="s">
        <v>147</v>
      </c>
      <c r="K13" s="15">
        <v>2</v>
      </c>
      <c r="L13" s="16">
        <f t="shared" si="0"/>
        <v>0.02</v>
      </c>
    </row>
    <row r="14" spans="1:12" ht="16.2" customHeight="1" thickBot="1" x14ac:dyDescent="0.35">
      <c r="A14" s="6" t="s">
        <v>31</v>
      </c>
      <c r="B14" s="6" t="s">
        <v>25</v>
      </c>
      <c r="C14" s="7">
        <v>699900</v>
      </c>
      <c r="D14" s="6">
        <v>5</v>
      </c>
      <c r="E14" s="6" t="s">
        <v>32</v>
      </c>
      <c r="G14" s="20">
        <v>279900</v>
      </c>
    </row>
    <row r="15" spans="1:12" ht="16.2" customHeight="1" thickBot="1" x14ac:dyDescent="0.35">
      <c r="A15" s="4" t="s">
        <v>33</v>
      </c>
      <c r="B15" s="4" t="s">
        <v>6</v>
      </c>
      <c r="C15" s="5">
        <v>549900</v>
      </c>
      <c r="D15" s="4">
        <v>6</v>
      </c>
      <c r="E15" s="4" t="s">
        <v>7</v>
      </c>
      <c r="G15" s="20">
        <v>286000</v>
      </c>
    </row>
    <row r="16" spans="1:12" ht="16.2" customHeight="1" thickBot="1" x14ac:dyDescent="0.35">
      <c r="A16" s="6" t="s">
        <v>34</v>
      </c>
      <c r="B16" s="6" t="s">
        <v>25</v>
      </c>
      <c r="C16" s="7">
        <v>725000</v>
      </c>
      <c r="D16" s="6">
        <v>4</v>
      </c>
      <c r="E16" s="6" t="s">
        <v>35</v>
      </c>
      <c r="G16" s="20">
        <v>289900</v>
      </c>
    </row>
    <row r="17" spans="1:21" ht="16.2" customHeight="1" thickBot="1" x14ac:dyDescent="0.35">
      <c r="A17" s="4" t="s">
        <v>36</v>
      </c>
      <c r="B17" s="4" t="s">
        <v>14</v>
      </c>
      <c r="C17" s="5">
        <v>729900</v>
      </c>
      <c r="D17" s="4">
        <v>5</v>
      </c>
      <c r="E17" s="4" t="s">
        <v>37</v>
      </c>
      <c r="G17" s="20">
        <v>294000</v>
      </c>
      <c r="L17" t="s">
        <v>153</v>
      </c>
    </row>
    <row r="18" spans="1:21" ht="16.2" customHeight="1" thickBot="1" x14ac:dyDescent="0.35">
      <c r="A18" s="6" t="s">
        <v>38</v>
      </c>
      <c r="B18" s="6" t="s">
        <v>14</v>
      </c>
      <c r="C18" s="7">
        <v>419900</v>
      </c>
      <c r="D18" s="6">
        <v>5</v>
      </c>
      <c r="E18" s="6" t="s">
        <v>19</v>
      </c>
      <c r="G18" s="20">
        <v>298900</v>
      </c>
    </row>
    <row r="19" spans="1:21" ht="16.2" customHeight="1" thickBot="1" x14ac:dyDescent="0.35">
      <c r="A19" s="4" t="s">
        <v>39</v>
      </c>
      <c r="B19" s="4" t="s">
        <v>6</v>
      </c>
      <c r="C19" s="5">
        <v>535000</v>
      </c>
      <c r="D19" s="4">
        <v>5</v>
      </c>
      <c r="E19" s="4" t="s">
        <v>40</v>
      </c>
      <c r="G19" s="21">
        <v>314900</v>
      </c>
    </row>
    <row r="20" spans="1:21" ht="16.2" customHeight="1" thickBot="1" x14ac:dyDescent="0.35">
      <c r="A20" s="6" t="s">
        <v>41</v>
      </c>
      <c r="B20" s="6" t="s">
        <v>25</v>
      </c>
      <c r="C20" s="7">
        <v>383500</v>
      </c>
      <c r="D20" s="6">
        <v>4</v>
      </c>
      <c r="E20" s="6" t="s">
        <v>15</v>
      </c>
      <c r="G20" s="21">
        <v>315000</v>
      </c>
    </row>
    <row r="21" spans="1:21" ht="16.2" customHeight="1" thickBot="1" x14ac:dyDescent="0.35">
      <c r="A21" s="4" t="s">
        <v>42</v>
      </c>
      <c r="B21" s="4" t="s">
        <v>25</v>
      </c>
      <c r="C21" s="5">
        <v>469000</v>
      </c>
      <c r="D21" s="4">
        <v>4</v>
      </c>
      <c r="E21" s="4" t="s">
        <v>15</v>
      </c>
      <c r="G21" s="21">
        <v>324900</v>
      </c>
    </row>
    <row r="22" spans="1:21" ht="16.2" customHeight="1" thickBot="1" x14ac:dyDescent="0.35">
      <c r="A22" s="6" t="s">
        <v>43</v>
      </c>
      <c r="B22" s="6" t="s">
        <v>44</v>
      </c>
      <c r="C22" s="7">
        <v>141500</v>
      </c>
      <c r="D22" s="6">
        <v>3</v>
      </c>
      <c r="E22" s="6" t="s">
        <v>45</v>
      </c>
      <c r="G22" s="21">
        <v>340900</v>
      </c>
    </row>
    <row r="23" spans="1:21" ht="16.2" customHeight="1" thickBot="1" x14ac:dyDescent="0.35">
      <c r="A23" s="4" t="s">
        <v>46</v>
      </c>
      <c r="B23" s="4" t="s">
        <v>6</v>
      </c>
      <c r="C23" s="5">
        <v>279900</v>
      </c>
      <c r="D23" s="4">
        <v>4</v>
      </c>
      <c r="E23" s="4" t="s">
        <v>47</v>
      </c>
      <c r="G23" s="21">
        <v>347900</v>
      </c>
    </row>
    <row r="24" spans="1:21" ht="16.2" customHeight="1" thickBot="1" x14ac:dyDescent="0.35">
      <c r="A24" s="6" t="s">
        <v>48</v>
      </c>
      <c r="B24" s="6" t="s">
        <v>25</v>
      </c>
      <c r="C24" s="7">
        <v>484900</v>
      </c>
      <c r="D24" s="6">
        <v>3</v>
      </c>
      <c r="E24" s="6" t="s">
        <v>23</v>
      </c>
      <c r="G24" s="21">
        <v>350000</v>
      </c>
      <c r="U24" t="s">
        <v>153</v>
      </c>
    </row>
    <row r="25" spans="1:21" ht="16.2" customHeight="1" thickBot="1" x14ac:dyDescent="0.35">
      <c r="A25" s="4" t="s">
        <v>49</v>
      </c>
      <c r="B25" s="4" t="s">
        <v>14</v>
      </c>
      <c r="C25" s="5">
        <v>454500</v>
      </c>
      <c r="D25" s="4">
        <v>4</v>
      </c>
      <c r="E25" s="4" t="s">
        <v>40</v>
      </c>
      <c r="G25" s="21">
        <v>366900</v>
      </c>
      <c r="J25" t="s">
        <v>153</v>
      </c>
    </row>
    <row r="26" spans="1:21" ht="16.2" customHeight="1" thickBot="1" x14ac:dyDescent="0.35">
      <c r="A26" s="6" t="s">
        <v>50</v>
      </c>
      <c r="B26" s="6" t="s">
        <v>6</v>
      </c>
      <c r="C26" s="7">
        <v>509900</v>
      </c>
      <c r="D26" s="6">
        <v>5</v>
      </c>
      <c r="E26" s="6" t="s">
        <v>51</v>
      </c>
      <c r="G26" s="21">
        <v>366900</v>
      </c>
    </row>
    <row r="27" spans="1:21" ht="16.2" customHeight="1" thickBot="1" x14ac:dyDescent="0.35">
      <c r="A27" s="4" t="s">
        <v>52</v>
      </c>
      <c r="B27" s="4" t="s">
        <v>14</v>
      </c>
      <c r="C27" s="5">
        <v>315000</v>
      </c>
      <c r="D27" s="4">
        <v>5</v>
      </c>
      <c r="E27" s="4" t="s">
        <v>17</v>
      </c>
      <c r="G27" s="21">
        <v>369000</v>
      </c>
    </row>
    <row r="28" spans="1:21" ht="15" thickBot="1" x14ac:dyDescent="0.35">
      <c r="A28" s="6" t="s">
        <v>53</v>
      </c>
      <c r="B28" s="6" t="s">
        <v>14</v>
      </c>
      <c r="C28" s="7">
        <v>347900</v>
      </c>
      <c r="D28" s="6">
        <v>4</v>
      </c>
      <c r="E28" s="6" t="s">
        <v>7</v>
      </c>
      <c r="G28" s="21">
        <v>371900</v>
      </c>
      <c r="I28" t="s">
        <v>152</v>
      </c>
    </row>
    <row r="29" spans="1:21" ht="16.2" thickBot="1" x14ac:dyDescent="0.35">
      <c r="A29" s="4" t="s">
        <v>54</v>
      </c>
      <c r="B29" s="4" t="s">
        <v>14</v>
      </c>
      <c r="C29" s="5">
        <v>298900</v>
      </c>
      <c r="D29" s="4">
        <v>5</v>
      </c>
      <c r="E29" s="4" t="s">
        <v>19</v>
      </c>
      <c r="G29" s="21">
        <v>374000</v>
      </c>
    </row>
    <row r="30" spans="1:21" ht="16.2" thickBot="1" x14ac:dyDescent="0.35">
      <c r="A30" s="6" t="s">
        <v>55</v>
      </c>
      <c r="B30" s="6" t="s">
        <v>25</v>
      </c>
      <c r="C30" s="7">
        <v>668500</v>
      </c>
      <c r="D30" s="6">
        <v>5</v>
      </c>
      <c r="E30" s="6" t="s">
        <v>56</v>
      </c>
      <c r="G30" s="21">
        <v>376900</v>
      </c>
    </row>
    <row r="31" spans="1:21" ht="16.2" thickBot="1" x14ac:dyDescent="0.35">
      <c r="A31" s="4" t="s">
        <v>57</v>
      </c>
      <c r="B31" s="4" t="s">
        <v>6</v>
      </c>
      <c r="C31" s="5">
        <v>479900</v>
      </c>
      <c r="D31" s="4">
        <v>5</v>
      </c>
      <c r="E31" s="4" t="s">
        <v>7</v>
      </c>
      <c r="G31" s="21">
        <v>383500</v>
      </c>
    </row>
    <row r="32" spans="1:21" ht="16.2" thickBot="1" x14ac:dyDescent="0.35">
      <c r="A32" s="6" t="s">
        <v>58</v>
      </c>
      <c r="B32" s="6" t="s">
        <v>6</v>
      </c>
      <c r="C32" s="7">
        <v>639000</v>
      </c>
      <c r="D32" s="6">
        <v>4</v>
      </c>
      <c r="E32" s="6" t="s">
        <v>17</v>
      </c>
      <c r="G32" s="21">
        <v>386900</v>
      </c>
    </row>
    <row r="33" spans="1:7" ht="16.2" thickBot="1" x14ac:dyDescent="0.35">
      <c r="A33" s="4" t="s">
        <v>59</v>
      </c>
      <c r="B33" s="4" t="s">
        <v>6</v>
      </c>
      <c r="C33" s="5">
        <v>465000</v>
      </c>
      <c r="D33" s="4">
        <v>4</v>
      </c>
      <c r="E33" s="4" t="s">
        <v>23</v>
      </c>
      <c r="G33" s="21">
        <v>387000</v>
      </c>
    </row>
    <row r="34" spans="1:7" ht="15" thickBot="1" x14ac:dyDescent="0.35">
      <c r="A34" s="6" t="s">
        <v>60</v>
      </c>
      <c r="B34" s="6" t="s">
        <v>14</v>
      </c>
      <c r="C34" s="7">
        <v>392631</v>
      </c>
      <c r="D34" s="6">
        <v>4</v>
      </c>
      <c r="E34" s="6" t="s">
        <v>7</v>
      </c>
      <c r="G34" s="21">
        <v>388900</v>
      </c>
    </row>
    <row r="35" spans="1:7" ht="16.2" thickBot="1" x14ac:dyDescent="0.35">
      <c r="A35" s="4" t="s">
        <v>61</v>
      </c>
      <c r="B35" s="4" t="s">
        <v>6</v>
      </c>
      <c r="C35" s="5">
        <v>545000</v>
      </c>
      <c r="D35" s="4">
        <v>5</v>
      </c>
      <c r="E35" s="4" t="s">
        <v>37</v>
      </c>
      <c r="G35" s="21">
        <v>389100</v>
      </c>
    </row>
    <row r="36" spans="1:7" ht="16.2" thickBot="1" x14ac:dyDescent="0.35">
      <c r="A36" s="6" t="s">
        <v>62</v>
      </c>
      <c r="B36" s="6" t="s">
        <v>14</v>
      </c>
      <c r="C36" s="7">
        <v>413900</v>
      </c>
      <c r="D36" s="6">
        <v>4</v>
      </c>
      <c r="E36" s="6" t="s">
        <v>51</v>
      </c>
      <c r="G36" s="21">
        <v>392631</v>
      </c>
    </row>
    <row r="37" spans="1:7" ht="16.2" thickBot="1" x14ac:dyDescent="0.35">
      <c r="A37" s="4" t="s">
        <v>63</v>
      </c>
      <c r="B37" s="4" t="s">
        <v>6</v>
      </c>
      <c r="C37" s="5">
        <v>599747</v>
      </c>
      <c r="D37" s="4">
        <v>5</v>
      </c>
      <c r="E37" s="4" t="s">
        <v>64</v>
      </c>
      <c r="G37" s="21">
        <v>398697</v>
      </c>
    </row>
    <row r="38" spans="1:7" ht="16.2" thickBot="1" x14ac:dyDescent="0.35">
      <c r="A38" s="6" t="s">
        <v>65</v>
      </c>
      <c r="B38" s="6" t="s">
        <v>6</v>
      </c>
      <c r="C38" s="7">
        <v>459000</v>
      </c>
      <c r="D38" s="6">
        <v>4</v>
      </c>
      <c r="E38" s="6" t="s">
        <v>51</v>
      </c>
      <c r="G38" s="21">
        <v>409900</v>
      </c>
    </row>
    <row r="39" spans="1:7" ht="16.2" thickBot="1" x14ac:dyDescent="0.35">
      <c r="A39" s="4" t="s">
        <v>66</v>
      </c>
      <c r="B39" s="4" t="s">
        <v>14</v>
      </c>
      <c r="C39" s="5">
        <v>774900</v>
      </c>
      <c r="D39" s="4">
        <v>6</v>
      </c>
      <c r="E39" s="4" t="s">
        <v>32</v>
      </c>
      <c r="G39" s="21">
        <v>411745</v>
      </c>
    </row>
    <row r="40" spans="1:7" ht="15" thickBot="1" x14ac:dyDescent="0.35">
      <c r="A40" s="6" t="s">
        <v>67</v>
      </c>
      <c r="B40" s="6" t="s">
        <v>6</v>
      </c>
      <c r="C40" s="7">
        <v>324900</v>
      </c>
      <c r="D40" s="6">
        <v>3</v>
      </c>
      <c r="E40" s="6" t="s">
        <v>47</v>
      </c>
      <c r="G40" s="21">
        <v>413900</v>
      </c>
    </row>
    <row r="41" spans="1:7" ht="16.2" thickBot="1" x14ac:dyDescent="0.35">
      <c r="A41" s="4" t="s">
        <v>68</v>
      </c>
      <c r="B41" s="4" t="s">
        <v>6</v>
      </c>
      <c r="C41" s="5">
        <v>679000</v>
      </c>
      <c r="D41" s="4">
        <v>4</v>
      </c>
      <c r="E41" s="4" t="s">
        <v>40</v>
      </c>
      <c r="G41" s="21">
        <v>419900</v>
      </c>
    </row>
    <row r="42" spans="1:7" ht="16.2" thickBot="1" x14ac:dyDescent="0.35">
      <c r="A42" s="6" t="s">
        <v>69</v>
      </c>
      <c r="B42" s="6" t="s">
        <v>44</v>
      </c>
      <c r="C42" s="7">
        <v>157000</v>
      </c>
      <c r="D42" s="6">
        <v>3</v>
      </c>
      <c r="E42" s="6" t="s">
        <v>45</v>
      </c>
      <c r="G42" s="21">
        <v>425000</v>
      </c>
    </row>
    <row r="43" spans="1:7" ht="16.2" thickBot="1" x14ac:dyDescent="0.35">
      <c r="A43" s="4" t="s">
        <v>70</v>
      </c>
      <c r="B43" s="4" t="s">
        <v>6</v>
      </c>
      <c r="C43" s="5">
        <v>494900</v>
      </c>
      <c r="D43" s="4">
        <v>5</v>
      </c>
      <c r="E43" s="4" t="s">
        <v>37</v>
      </c>
      <c r="G43" s="21">
        <v>425000</v>
      </c>
    </row>
    <row r="44" spans="1:7" ht="24" thickBot="1" x14ac:dyDescent="0.35">
      <c r="A44" s="6" t="s">
        <v>71</v>
      </c>
      <c r="B44" s="6" t="s">
        <v>25</v>
      </c>
      <c r="C44" s="7">
        <v>425000</v>
      </c>
      <c r="D44" s="6">
        <v>5</v>
      </c>
      <c r="E44" s="6" t="s">
        <v>17</v>
      </c>
      <c r="G44" s="21">
        <v>428500</v>
      </c>
    </row>
    <row r="45" spans="1:7" ht="16.2" thickBot="1" x14ac:dyDescent="0.35">
      <c r="A45" s="4" t="s">
        <v>72</v>
      </c>
      <c r="B45" s="4" t="s">
        <v>14</v>
      </c>
      <c r="C45" s="5">
        <v>759900</v>
      </c>
      <c r="D45" s="4">
        <v>4</v>
      </c>
      <c r="E45" s="4" t="s">
        <v>35</v>
      </c>
      <c r="G45" s="21">
        <v>429000</v>
      </c>
    </row>
    <row r="46" spans="1:7" ht="16.2" thickBot="1" x14ac:dyDescent="0.35">
      <c r="A46" s="6" t="s">
        <v>73</v>
      </c>
      <c r="B46" s="6" t="s">
        <v>14</v>
      </c>
      <c r="C46" s="7">
        <v>350000</v>
      </c>
      <c r="D46" s="6">
        <v>4</v>
      </c>
      <c r="E46" s="6" t="s">
        <v>23</v>
      </c>
      <c r="G46" s="22">
        <v>430900</v>
      </c>
    </row>
    <row r="47" spans="1:7" ht="16.2" thickBot="1" x14ac:dyDescent="0.35">
      <c r="A47" s="4" t="s">
        <v>74</v>
      </c>
      <c r="B47" s="4" t="s">
        <v>25</v>
      </c>
      <c r="C47" s="5">
        <v>386900</v>
      </c>
      <c r="D47" s="4">
        <v>4</v>
      </c>
      <c r="E47" s="4" t="s">
        <v>29</v>
      </c>
      <c r="G47" s="22">
        <v>440900</v>
      </c>
    </row>
    <row r="48" spans="1:7" ht="16.2" thickBot="1" x14ac:dyDescent="0.35">
      <c r="A48" s="6" t="s">
        <v>75</v>
      </c>
      <c r="B48" s="6" t="s">
        <v>25</v>
      </c>
      <c r="C48" s="7">
        <v>340900</v>
      </c>
      <c r="D48" s="6">
        <v>3</v>
      </c>
      <c r="E48" s="6" t="s">
        <v>45</v>
      </c>
      <c r="G48" s="22">
        <v>449900</v>
      </c>
    </row>
    <row r="49" spans="1:7" ht="16.2" thickBot="1" x14ac:dyDescent="0.35">
      <c r="A49" s="4" t="s">
        <v>76</v>
      </c>
      <c r="B49" s="4" t="s">
        <v>25</v>
      </c>
      <c r="C49" s="5">
        <v>774900</v>
      </c>
      <c r="D49" s="4">
        <v>4</v>
      </c>
      <c r="E49" s="4" t="s">
        <v>37</v>
      </c>
      <c r="G49" s="22">
        <v>453980</v>
      </c>
    </row>
    <row r="50" spans="1:7" ht="16.2" thickBot="1" x14ac:dyDescent="0.35">
      <c r="A50" s="6" t="s">
        <v>77</v>
      </c>
      <c r="B50" s="6" t="s">
        <v>25</v>
      </c>
      <c r="C50" s="7">
        <v>366900</v>
      </c>
      <c r="D50" s="6">
        <v>4</v>
      </c>
      <c r="E50" s="6" t="s">
        <v>78</v>
      </c>
      <c r="G50" s="22">
        <v>454500</v>
      </c>
    </row>
    <row r="51" spans="1:7" ht="16.2" thickBot="1" x14ac:dyDescent="0.35">
      <c r="A51" s="4" t="s">
        <v>79</v>
      </c>
      <c r="B51" s="4" t="s">
        <v>25</v>
      </c>
      <c r="C51" s="5">
        <v>376900</v>
      </c>
      <c r="D51" s="4">
        <v>4</v>
      </c>
      <c r="E51" s="4" t="s">
        <v>47</v>
      </c>
      <c r="G51" s="22">
        <v>459000</v>
      </c>
    </row>
    <row r="52" spans="1:7" ht="15" thickBot="1" x14ac:dyDescent="0.35">
      <c r="A52" s="6" t="s">
        <v>80</v>
      </c>
      <c r="B52" s="6" t="s">
        <v>25</v>
      </c>
      <c r="C52" s="7">
        <v>440900</v>
      </c>
      <c r="D52" s="6">
        <v>4</v>
      </c>
      <c r="E52" s="6" t="s">
        <v>17</v>
      </c>
      <c r="G52" s="22">
        <v>465000</v>
      </c>
    </row>
    <row r="53" spans="1:7" ht="15" thickBot="1" x14ac:dyDescent="0.35">
      <c r="A53" s="4" t="s">
        <v>81</v>
      </c>
      <c r="B53" s="4" t="s">
        <v>25</v>
      </c>
      <c r="C53" s="5">
        <v>411745</v>
      </c>
      <c r="D53" s="4">
        <v>4</v>
      </c>
      <c r="E53" s="4" t="s">
        <v>78</v>
      </c>
      <c r="G53" s="22">
        <v>465000</v>
      </c>
    </row>
    <row r="54" spans="1:7" ht="16.2" thickBot="1" x14ac:dyDescent="0.35">
      <c r="A54" s="6" t="s">
        <v>82</v>
      </c>
      <c r="B54" s="6" t="s">
        <v>14</v>
      </c>
      <c r="C54" s="7">
        <v>550000</v>
      </c>
      <c r="D54" s="6">
        <v>3</v>
      </c>
      <c r="E54" s="6" t="s">
        <v>15</v>
      </c>
      <c r="G54" s="22">
        <v>465920</v>
      </c>
    </row>
    <row r="55" spans="1:7" ht="16.2" thickBot="1" x14ac:dyDescent="0.35">
      <c r="A55" s="4" t="s">
        <v>83</v>
      </c>
      <c r="B55" s="4" t="s">
        <v>25</v>
      </c>
      <c r="C55" s="5">
        <v>465920</v>
      </c>
      <c r="D55" s="4">
        <v>6</v>
      </c>
      <c r="E55" s="4" t="s">
        <v>15</v>
      </c>
      <c r="G55" s="22">
        <v>469000</v>
      </c>
    </row>
    <row r="56" spans="1:7" ht="15" thickBot="1" x14ac:dyDescent="0.35">
      <c r="A56" s="6" t="s">
        <v>84</v>
      </c>
      <c r="B56" s="6" t="s">
        <v>25</v>
      </c>
      <c r="C56" s="7">
        <v>453980</v>
      </c>
      <c r="D56" s="6">
        <v>6</v>
      </c>
      <c r="E56" s="6" t="s">
        <v>23</v>
      </c>
      <c r="G56" s="22">
        <v>470282</v>
      </c>
    </row>
    <row r="57" spans="1:7" ht="15" thickBot="1" x14ac:dyDescent="0.35">
      <c r="A57" s="4" t="s">
        <v>85</v>
      </c>
      <c r="B57" s="4" t="s">
        <v>6</v>
      </c>
      <c r="C57" s="5">
        <v>314900</v>
      </c>
      <c r="D57" s="4">
        <v>3</v>
      </c>
      <c r="E57" s="4" t="s">
        <v>78</v>
      </c>
      <c r="G57" s="22">
        <v>479900</v>
      </c>
    </row>
    <row r="58" spans="1:7" ht="16.2" thickBot="1" x14ac:dyDescent="0.35">
      <c r="A58" s="6" t="s">
        <v>86</v>
      </c>
      <c r="B58" s="6" t="s">
        <v>25</v>
      </c>
      <c r="C58" s="7">
        <v>114900</v>
      </c>
      <c r="D58" s="6">
        <v>2</v>
      </c>
      <c r="E58" s="6" t="s">
        <v>10</v>
      </c>
      <c r="G58" s="22">
        <v>484900</v>
      </c>
    </row>
    <row r="59" spans="1:7" ht="16.2" thickBot="1" x14ac:dyDescent="0.35">
      <c r="A59" s="4" t="s">
        <v>87</v>
      </c>
      <c r="B59" s="4" t="s">
        <v>14</v>
      </c>
      <c r="C59" s="5">
        <v>174500</v>
      </c>
      <c r="D59" s="4">
        <v>3</v>
      </c>
      <c r="E59" s="4" t="s">
        <v>88</v>
      </c>
      <c r="G59" s="22">
        <v>494900</v>
      </c>
    </row>
    <row r="60" spans="1:7" ht="16.2" thickBot="1" x14ac:dyDescent="0.35">
      <c r="A60" s="6" t="s">
        <v>89</v>
      </c>
      <c r="B60" s="6" t="s">
        <v>14</v>
      </c>
      <c r="C60" s="7">
        <v>194500</v>
      </c>
      <c r="D60" s="6">
        <v>3</v>
      </c>
      <c r="E60" s="6" t="s">
        <v>45</v>
      </c>
      <c r="G60" s="22">
        <v>509900</v>
      </c>
    </row>
    <row r="61" spans="1:7" ht="16.2" thickBot="1" x14ac:dyDescent="0.35">
      <c r="A61" s="4" t="s">
        <v>90</v>
      </c>
      <c r="B61" s="4" t="s">
        <v>14</v>
      </c>
      <c r="C61" s="5">
        <v>172000</v>
      </c>
      <c r="D61" s="4">
        <v>3</v>
      </c>
      <c r="E61" s="4" t="s">
        <v>88</v>
      </c>
      <c r="G61" s="22">
        <v>519900</v>
      </c>
    </row>
    <row r="62" spans="1:7" ht="16.2" thickBot="1" x14ac:dyDescent="0.35">
      <c r="A62" s="6" t="s">
        <v>91</v>
      </c>
      <c r="B62" s="6" t="s">
        <v>14</v>
      </c>
      <c r="C62" s="7">
        <v>198000</v>
      </c>
      <c r="D62" s="6">
        <v>4</v>
      </c>
      <c r="E62" s="6" t="s">
        <v>92</v>
      </c>
      <c r="G62" s="22">
        <v>525000</v>
      </c>
    </row>
    <row r="63" spans="1:7" ht="15" thickBot="1" x14ac:dyDescent="0.35">
      <c r="A63" s="4" t="s">
        <v>93</v>
      </c>
      <c r="B63" s="4" t="s">
        <v>25</v>
      </c>
      <c r="C63" s="5">
        <v>470282</v>
      </c>
      <c r="D63" s="4">
        <v>5</v>
      </c>
      <c r="E63" s="4" t="s">
        <v>17</v>
      </c>
      <c r="G63" s="22">
        <v>525000</v>
      </c>
    </row>
    <row r="64" spans="1:7" ht="16.2" thickBot="1" x14ac:dyDescent="0.35">
      <c r="A64" s="6" t="s">
        <v>94</v>
      </c>
      <c r="B64" s="6" t="s">
        <v>25</v>
      </c>
      <c r="C64" s="7">
        <v>525000</v>
      </c>
      <c r="D64" s="6">
        <v>3</v>
      </c>
      <c r="E64" s="6" t="s">
        <v>23</v>
      </c>
      <c r="G64" s="22">
        <v>535000</v>
      </c>
    </row>
    <row r="65" spans="1:7" ht="16.2" thickBot="1" x14ac:dyDescent="0.35">
      <c r="A65" s="4" t="s">
        <v>95</v>
      </c>
      <c r="B65" s="4" t="s">
        <v>14</v>
      </c>
      <c r="C65" s="5">
        <v>789000</v>
      </c>
      <c r="D65" s="4">
        <v>5</v>
      </c>
      <c r="E65" s="4" t="s">
        <v>7</v>
      </c>
      <c r="G65" s="22">
        <v>545000</v>
      </c>
    </row>
    <row r="66" spans="1:7" ht="16.2" thickBot="1" x14ac:dyDescent="0.35">
      <c r="A66" s="6" t="s">
        <v>96</v>
      </c>
      <c r="B66" s="6" t="s">
        <v>6</v>
      </c>
      <c r="C66" s="7">
        <v>637800</v>
      </c>
      <c r="D66" s="6">
        <v>4</v>
      </c>
      <c r="E66" s="6" t="s">
        <v>17</v>
      </c>
      <c r="G66" s="22">
        <v>549900</v>
      </c>
    </row>
    <row r="67" spans="1:7" ht="16.2" thickBot="1" x14ac:dyDescent="0.35">
      <c r="A67" s="4" t="s">
        <v>97</v>
      </c>
      <c r="B67" s="4" t="s">
        <v>25</v>
      </c>
      <c r="C67" s="5">
        <v>286000</v>
      </c>
      <c r="D67" s="4">
        <v>4</v>
      </c>
      <c r="E67" s="4" t="s">
        <v>47</v>
      </c>
      <c r="G67" s="22">
        <v>549900</v>
      </c>
    </row>
    <row r="68" spans="1:7" ht="16.2" thickBot="1" x14ac:dyDescent="0.35">
      <c r="A68" s="6" t="s">
        <v>98</v>
      </c>
      <c r="B68" s="6" t="s">
        <v>14</v>
      </c>
      <c r="C68" s="7">
        <v>945000</v>
      </c>
      <c r="D68" s="6">
        <v>4</v>
      </c>
      <c r="E68" s="6" t="s">
        <v>99</v>
      </c>
      <c r="G68" s="22">
        <v>550000</v>
      </c>
    </row>
    <row r="69" spans="1:7" ht="16.2" thickBot="1" x14ac:dyDescent="0.35">
      <c r="A69" s="4" t="s">
        <v>100</v>
      </c>
      <c r="B69" s="4" t="s">
        <v>14</v>
      </c>
      <c r="C69" s="5">
        <v>784900</v>
      </c>
      <c r="D69" s="4">
        <v>4</v>
      </c>
      <c r="E69" s="4" t="s">
        <v>37</v>
      </c>
      <c r="G69" s="22">
        <v>550000</v>
      </c>
    </row>
    <row r="70" spans="1:7" ht="15" thickBot="1" x14ac:dyDescent="0.35">
      <c r="A70" s="6" t="s">
        <v>101</v>
      </c>
      <c r="B70" s="6" t="s">
        <v>25</v>
      </c>
      <c r="C70" s="7">
        <v>824900</v>
      </c>
      <c r="D70" s="6">
        <v>5</v>
      </c>
      <c r="E70" s="6" t="s">
        <v>102</v>
      </c>
      <c r="G70" s="23">
        <v>564000</v>
      </c>
    </row>
    <row r="71" spans="1:7" ht="16.2" thickBot="1" x14ac:dyDescent="0.35">
      <c r="A71" s="4" t="s">
        <v>103</v>
      </c>
      <c r="B71" s="4" t="s">
        <v>6</v>
      </c>
      <c r="C71" s="5">
        <v>430900</v>
      </c>
      <c r="D71" s="4">
        <v>4</v>
      </c>
      <c r="E71" s="4" t="s">
        <v>19</v>
      </c>
      <c r="G71" s="23">
        <v>569000</v>
      </c>
    </row>
    <row r="72" spans="1:7" ht="16.2" thickBot="1" x14ac:dyDescent="0.35">
      <c r="A72" s="6" t="s">
        <v>104</v>
      </c>
      <c r="B72" s="6" t="s">
        <v>44</v>
      </c>
      <c r="C72" s="7">
        <v>168500</v>
      </c>
      <c r="D72" s="6">
        <v>3</v>
      </c>
      <c r="E72" s="6" t="s">
        <v>92</v>
      </c>
      <c r="G72" s="24">
        <v>574900</v>
      </c>
    </row>
    <row r="73" spans="1:7" ht="16.2" thickBot="1" x14ac:dyDescent="0.35">
      <c r="A73" s="4" t="s">
        <v>105</v>
      </c>
      <c r="B73" s="4" t="s">
        <v>14</v>
      </c>
      <c r="C73" s="5">
        <v>428500</v>
      </c>
      <c r="D73" s="4">
        <v>3</v>
      </c>
      <c r="E73" s="4" t="s">
        <v>47</v>
      </c>
      <c r="G73" s="23">
        <v>599747</v>
      </c>
    </row>
    <row r="74" spans="1:7" ht="16.2" thickBot="1" x14ac:dyDescent="0.35">
      <c r="A74" s="6" t="s">
        <v>106</v>
      </c>
      <c r="B74" s="6" t="s">
        <v>14</v>
      </c>
      <c r="C74" s="7">
        <v>219000</v>
      </c>
      <c r="D74" s="6">
        <v>5</v>
      </c>
      <c r="E74" s="6" t="s">
        <v>47</v>
      </c>
      <c r="G74" s="23">
        <v>599900</v>
      </c>
    </row>
    <row r="75" spans="1:7" ht="16.2" thickBot="1" x14ac:dyDescent="0.35">
      <c r="A75" s="4" t="s">
        <v>107</v>
      </c>
      <c r="B75" s="4" t="s">
        <v>14</v>
      </c>
      <c r="C75" s="5">
        <v>784800</v>
      </c>
      <c r="D75" s="4">
        <v>5</v>
      </c>
      <c r="E75" s="4" t="s">
        <v>35</v>
      </c>
      <c r="G75" s="23">
        <v>624900</v>
      </c>
    </row>
    <row r="76" spans="1:7" ht="16.2" thickBot="1" x14ac:dyDescent="0.35">
      <c r="A76" s="6" t="s">
        <v>108</v>
      </c>
      <c r="B76" s="6" t="s">
        <v>14</v>
      </c>
      <c r="C76" s="7">
        <v>858700</v>
      </c>
      <c r="D76" s="6">
        <v>6</v>
      </c>
      <c r="E76" s="6" t="s">
        <v>32</v>
      </c>
      <c r="G76" s="23">
        <v>637800</v>
      </c>
    </row>
    <row r="77" spans="1:7" ht="16.2" thickBot="1" x14ac:dyDescent="0.35">
      <c r="A77" s="4" t="s">
        <v>109</v>
      </c>
      <c r="B77" s="4" t="s">
        <v>14</v>
      </c>
      <c r="C77" s="5">
        <v>875000</v>
      </c>
      <c r="D77" s="4">
        <v>4</v>
      </c>
      <c r="E77" s="4" t="s">
        <v>7</v>
      </c>
      <c r="G77" s="23">
        <v>639000</v>
      </c>
    </row>
    <row r="78" spans="1:7" ht="16.2" thickBot="1" x14ac:dyDescent="0.35">
      <c r="A78" s="6" t="s">
        <v>110</v>
      </c>
      <c r="B78" s="6" t="s">
        <v>14</v>
      </c>
      <c r="C78" s="7">
        <v>844900</v>
      </c>
      <c r="D78" s="6">
        <v>5</v>
      </c>
      <c r="E78" s="6" t="s">
        <v>102</v>
      </c>
      <c r="G78" s="23">
        <v>668500</v>
      </c>
    </row>
    <row r="79" spans="1:7" ht="16.2" thickBot="1" x14ac:dyDescent="0.35">
      <c r="A79" s="4" t="s">
        <v>111</v>
      </c>
      <c r="B79" s="4" t="s">
        <v>25</v>
      </c>
      <c r="C79" s="5">
        <v>1176000</v>
      </c>
      <c r="D79" s="4">
        <v>4</v>
      </c>
      <c r="E79" s="4" t="s">
        <v>56</v>
      </c>
      <c r="G79" s="23">
        <v>679000</v>
      </c>
    </row>
    <row r="80" spans="1:7" ht="15" thickBot="1" x14ac:dyDescent="0.35">
      <c r="A80" s="6" t="s">
        <v>112</v>
      </c>
      <c r="B80" s="6" t="s">
        <v>6</v>
      </c>
      <c r="C80" s="7">
        <v>294000</v>
      </c>
      <c r="D80" s="6">
        <v>4</v>
      </c>
      <c r="E80" s="6" t="s">
        <v>78</v>
      </c>
      <c r="G80" s="25">
        <v>699900</v>
      </c>
    </row>
    <row r="81" spans="1:7" ht="16.2" thickBot="1" x14ac:dyDescent="0.35">
      <c r="A81" s="4" t="s">
        <v>113</v>
      </c>
      <c r="B81" s="4" t="s">
        <v>14</v>
      </c>
      <c r="C81" s="5">
        <v>374000</v>
      </c>
      <c r="D81" s="4">
        <v>5</v>
      </c>
      <c r="E81" s="4" t="s">
        <v>19</v>
      </c>
      <c r="G81" s="25">
        <v>725000</v>
      </c>
    </row>
    <row r="82" spans="1:7" ht="16.2" thickBot="1" x14ac:dyDescent="0.35">
      <c r="A82" s="6" t="s">
        <v>114</v>
      </c>
      <c r="B82" s="6" t="s">
        <v>25</v>
      </c>
      <c r="C82" s="7">
        <v>799000</v>
      </c>
      <c r="D82" s="6">
        <v>4</v>
      </c>
      <c r="E82" s="6" t="s">
        <v>64</v>
      </c>
      <c r="G82" s="25">
        <v>729500</v>
      </c>
    </row>
    <row r="83" spans="1:7" ht="16.2" thickBot="1" x14ac:dyDescent="0.35">
      <c r="A83" s="4" t="s">
        <v>115</v>
      </c>
      <c r="B83" s="4" t="s">
        <v>14</v>
      </c>
      <c r="C83" s="5">
        <v>465000</v>
      </c>
      <c r="D83" s="4">
        <v>5</v>
      </c>
      <c r="E83" s="4" t="s">
        <v>26</v>
      </c>
      <c r="G83" s="25">
        <v>729900</v>
      </c>
    </row>
    <row r="84" spans="1:7" ht="16.2" thickBot="1" x14ac:dyDescent="0.35">
      <c r="A84" s="6" t="s">
        <v>116</v>
      </c>
      <c r="B84" s="6" t="s">
        <v>6</v>
      </c>
      <c r="C84" s="7">
        <v>366900</v>
      </c>
      <c r="D84" s="6">
        <v>4</v>
      </c>
      <c r="E84" s="6" t="s">
        <v>23</v>
      </c>
      <c r="G84" s="25">
        <v>759900</v>
      </c>
    </row>
    <row r="85" spans="1:7" ht="16.2" thickBot="1" x14ac:dyDescent="0.35">
      <c r="A85" s="4" t="s">
        <v>117</v>
      </c>
      <c r="B85" s="4" t="s">
        <v>6</v>
      </c>
      <c r="C85" s="5">
        <v>371900</v>
      </c>
      <c r="D85" s="4">
        <v>4</v>
      </c>
      <c r="E85" s="4" t="s">
        <v>118</v>
      </c>
      <c r="G85" s="25">
        <v>765000</v>
      </c>
    </row>
    <row r="86" spans="1:7" ht="16.2" thickBot="1" x14ac:dyDescent="0.35">
      <c r="A86" s="6" t="s">
        <v>119</v>
      </c>
      <c r="B86" s="6" t="s">
        <v>6</v>
      </c>
      <c r="C86" s="7">
        <v>398697</v>
      </c>
      <c r="D86" s="6">
        <v>5</v>
      </c>
      <c r="E86" s="6" t="s">
        <v>51</v>
      </c>
      <c r="G86" s="25">
        <v>774900</v>
      </c>
    </row>
    <row r="87" spans="1:7" ht="16.2" thickBot="1" x14ac:dyDescent="0.35">
      <c r="A87" s="4" t="s">
        <v>120</v>
      </c>
      <c r="B87" s="4" t="s">
        <v>14</v>
      </c>
      <c r="C87" s="5">
        <v>550000</v>
      </c>
      <c r="D87" s="4">
        <v>4</v>
      </c>
      <c r="E87" s="4" t="s">
        <v>37</v>
      </c>
      <c r="G87" s="25">
        <v>774900</v>
      </c>
    </row>
    <row r="88" spans="1:7" ht="16.2" thickBot="1" x14ac:dyDescent="0.35">
      <c r="A88" s="6" t="s">
        <v>121</v>
      </c>
      <c r="B88" s="6" t="s">
        <v>25</v>
      </c>
      <c r="C88" s="7">
        <v>387000</v>
      </c>
      <c r="D88" s="6">
        <v>3</v>
      </c>
      <c r="E88" s="6" t="s">
        <v>23</v>
      </c>
      <c r="G88" s="25">
        <v>784800</v>
      </c>
    </row>
    <row r="89" spans="1:7" ht="16.2" thickBot="1" x14ac:dyDescent="0.35">
      <c r="A89" s="4" t="s">
        <v>122</v>
      </c>
      <c r="B89" s="4" t="s">
        <v>25</v>
      </c>
      <c r="C89" s="5">
        <v>765000</v>
      </c>
      <c r="D89" s="4">
        <v>4</v>
      </c>
      <c r="E89" s="4" t="s">
        <v>37</v>
      </c>
      <c r="G89" s="25">
        <v>784900</v>
      </c>
    </row>
    <row r="90" spans="1:7" ht="16.2" thickBot="1" x14ac:dyDescent="0.35">
      <c r="A90" s="6" t="s">
        <v>123</v>
      </c>
      <c r="B90" s="6" t="s">
        <v>14</v>
      </c>
      <c r="C90" s="7">
        <v>409900</v>
      </c>
      <c r="D90" s="6">
        <v>4</v>
      </c>
      <c r="E90" s="6" t="s">
        <v>51</v>
      </c>
      <c r="G90" s="25">
        <v>789000</v>
      </c>
    </row>
    <row r="91" spans="1:7" ht="16.2" thickBot="1" x14ac:dyDescent="0.35">
      <c r="A91" s="4" t="s">
        <v>124</v>
      </c>
      <c r="B91" s="4" t="s">
        <v>6</v>
      </c>
      <c r="C91" s="5">
        <v>549900</v>
      </c>
      <c r="D91" s="4">
        <v>5</v>
      </c>
      <c r="E91" s="4" t="s">
        <v>7</v>
      </c>
      <c r="G91" s="25">
        <v>799000</v>
      </c>
    </row>
    <row r="92" spans="1:7" ht="16.2" thickBot="1" x14ac:dyDescent="0.35">
      <c r="A92" s="6" t="s">
        <v>125</v>
      </c>
      <c r="B92" s="6" t="s">
        <v>14</v>
      </c>
      <c r="C92" s="7">
        <v>449900</v>
      </c>
      <c r="D92" s="6">
        <v>4</v>
      </c>
      <c r="E92" s="6" t="s">
        <v>15</v>
      </c>
      <c r="G92" s="25">
        <v>799900</v>
      </c>
    </row>
    <row r="93" spans="1:7" ht="16.2" thickBot="1" x14ac:dyDescent="0.35">
      <c r="A93" s="4" t="s">
        <v>126</v>
      </c>
      <c r="B93" s="4" t="s">
        <v>14</v>
      </c>
      <c r="C93" s="5">
        <v>849900</v>
      </c>
      <c r="D93" s="4">
        <v>5</v>
      </c>
      <c r="E93" s="4" t="s">
        <v>26</v>
      </c>
      <c r="G93" s="26">
        <v>824900</v>
      </c>
    </row>
    <row r="94" spans="1:7" ht="16.2" thickBot="1" x14ac:dyDescent="0.35">
      <c r="A94" s="6" t="s">
        <v>127</v>
      </c>
      <c r="B94" s="6" t="s">
        <v>14</v>
      </c>
      <c r="C94" s="7">
        <v>989800</v>
      </c>
      <c r="D94" s="6">
        <v>7</v>
      </c>
      <c r="E94" s="6" t="s">
        <v>128</v>
      </c>
      <c r="G94" s="26">
        <v>844900</v>
      </c>
    </row>
    <row r="95" spans="1:7" ht="16.2" thickBot="1" x14ac:dyDescent="0.35">
      <c r="A95" s="4" t="s">
        <v>129</v>
      </c>
      <c r="B95" s="4" t="s">
        <v>25</v>
      </c>
      <c r="C95" s="5">
        <v>569000</v>
      </c>
      <c r="D95" s="4">
        <v>4</v>
      </c>
      <c r="E95" s="4" t="s">
        <v>19</v>
      </c>
      <c r="G95" s="26">
        <v>849900</v>
      </c>
    </row>
    <row r="96" spans="1:7" ht="15" thickBot="1" x14ac:dyDescent="0.35">
      <c r="A96" s="6" t="s">
        <v>130</v>
      </c>
      <c r="B96" s="6" t="s">
        <v>14</v>
      </c>
      <c r="C96" s="7">
        <v>289900</v>
      </c>
      <c r="D96" s="6">
        <v>5</v>
      </c>
      <c r="E96" s="6" t="s">
        <v>19</v>
      </c>
      <c r="G96" s="26">
        <v>858700</v>
      </c>
    </row>
    <row r="97" spans="1:7" ht="16.2" thickBot="1" x14ac:dyDescent="0.35">
      <c r="A97" s="4" t="s">
        <v>131</v>
      </c>
      <c r="B97" s="4" t="s">
        <v>6</v>
      </c>
      <c r="C97" s="5">
        <v>208499</v>
      </c>
      <c r="D97" s="4">
        <v>3</v>
      </c>
      <c r="E97" s="4" t="s">
        <v>45</v>
      </c>
      <c r="G97" s="26">
        <v>875000</v>
      </c>
    </row>
    <row r="98" spans="1:7" ht="16.2" thickBot="1" x14ac:dyDescent="0.35">
      <c r="A98" s="6" t="s">
        <v>132</v>
      </c>
      <c r="B98" s="6" t="s">
        <v>25</v>
      </c>
      <c r="C98" s="7">
        <v>519900</v>
      </c>
      <c r="D98" s="6">
        <v>4</v>
      </c>
      <c r="E98" s="6" t="s">
        <v>37</v>
      </c>
      <c r="G98" s="26">
        <v>945000</v>
      </c>
    </row>
    <row r="99" spans="1:7" ht="16.2" thickBot="1" x14ac:dyDescent="0.35">
      <c r="A99" s="4" t="s">
        <v>133</v>
      </c>
      <c r="B99" s="4" t="s">
        <v>6</v>
      </c>
      <c r="C99" s="5">
        <v>624900</v>
      </c>
      <c r="D99" s="4">
        <v>5</v>
      </c>
      <c r="E99" s="4" t="s">
        <v>37</v>
      </c>
      <c r="G99" s="27">
        <v>989800</v>
      </c>
    </row>
    <row r="100" spans="1:7" ht="16.2" thickBot="1" x14ac:dyDescent="0.35">
      <c r="A100" s="6" t="s">
        <v>134</v>
      </c>
      <c r="B100" s="6" t="s">
        <v>25</v>
      </c>
      <c r="C100" s="7">
        <v>525000</v>
      </c>
      <c r="D100" s="6">
        <v>6</v>
      </c>
      <c r="E100" s="6" t="s">
        <v>37</v>
      </c>
      <c r="G100" s="28">
        <v>1176000</v>
      </c>
    </row>
    <row r="101" spans="1:7" ht="16.2" thickBot="1" x14ac:dyDescent="0.35">
      <c r="A101" s="4" t="s">
        <v>135</v>
      </c>
      <c r="B101" s="4" t="s">
        <v>6</v>
      </c>
      <c r="C101" s="5">
        <v>599900</v>
      </c>
      <c r="D101" s="4">
        <v>4</v>
      </c>
      <c r="E101" s="4" t="s">
        <v>19</v>
      </c>
      <c r="G101" s="28">
        <v>1199000</v>
      </c>
    </row>
  </sheetData>
  <sortState ref="G1:G101">
    <sortCondition ref="G1:G10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2"/>
  <sheetViews>
    <sheetView workbookViewId="0">
      <selection activeCell="C13" sqref="C13"/>
    </sheetView>
  </sheetViews>
  <sheetFormatPr defaultRowHeight="14.4" x14ac:dyDescent="0.3"/>
  <sheetData>
    <row r="3" spans="2:3" x14ac:dyDescent="0.3">
      <c r="B3" t="s">
        <v>148</v>
      </c>
      <c r="C3" t="s">
        <v>149</v>
      </c>
    </row>
    <row r="4" spans="2:3" x14ac:dyDescent="0.3">
      <c r="B4">
        <v>1</v>
      </c>
      <c r="C4">
        <v>0</v>
      </c>
    </row>
    <row r="5" spans="2:3" x14ac:dyDescent="0.3">
      <c r="B5">
        <v>2</v>
      </c>
      <c r="C5">
        <v>2</v>
      </c>
    </row>
    <row r="6" spans="2:3" x14ac:dyDescent="0.3">
      <c r="B6">
        <v>3</v>
      </c>
      <c r="C6">
        <v>17</v>
      </c>
    </row>
    <row r="7" spans="2:3" x14ac:dyDescent="0.3">
      <c r="B7">
        <v>4</v>
      </c>
      <c r="C7">
        <v>42</v>
      </c>
    </row>
    <row r="8" spans="2:3" x14ac:dyDescent="0.3">
      <c r="B8">
        <v>5</v>
      </c>
      <c r="C8">
        <v>31</v>
      </c>
    </row>
    <row r="9" spans="2:3" x14ac:dyDescent="0.3">
      <c r="B9">
        <v>6</v>
      </c>
      <c r="C9">
        <v>7</v>
      </c>
    </row>
    <row r="21" spans="6:6" x14ac:dyDescent="0.3">
      <c r="F21" t="s">
        <v>150</v>
      </c>
    </row>
    <row r="22" spans="6:6" x14ac:dyDescent="0.3">
      <c r="F22" t="s">
        <v>151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0"/>
  <sheetViews>
    <sheetView workbookViewId="0">
      <selection activeCell="F18" sqref="F18"/>
    </sheetView>
  </sheetViews>
  <sheetFormatPr defaultRowHeight="14.4" x14ac:dyDescent="0.3"/>
  <cols>
    <col min="2" max="2" width="18.88671875" customWidth="1"/>
    <col min="3" max="3" width="13.33203125" style="34" bestFit="1" customWidth="1"/>
    <col min="4" max="4" width="11.109375" bestFit="1" customWidth="1"/>
    <col min="5" max="5" width="15.109375" bestFit="1" customWidth="1"/>
  </cols>
  <sheetData>
    <row r="1" spans="1:8" ht="15" thickBot="1" x14ac:dyDescent="0.35">
      <c r="A1" s="1" t="s">
        <v>0</v>
      </c>
      <c r="B1" s="1" t="s">
        <v>1</v>
      </c>
      <c r="C1" s="29" t="s">
        <v>2</v>
      </c>
      <c r="D1" s="1" t="s">
        <v>3</v>
      </c>
      <c r="E1" s="1" t="s">
        <v>4</v>
      </c>
      <c r="F1" s="30"/>
      <c r="G1" s="30"/>
      <c r="H1" s="30" t="s">
        <v>155</v>
      </c>
    </row>
    <row r="2" spans="1:8" ht="16.2" thickBot="1" x14ac:dyDescent="0.35">
      <c r="A2" s="31" t="s">
        <v>11</v>
      </c>
      <c r="B2" s="31" t="s">
        <v>9</v>
      </c>
      <c r="C2" s="32">
        <v>20000</v>
      </c>
      <c r="D2" s="31">
        <v>2</v>
      </c>
      <c r="E2" s="31" t="s">
        <v>12</v>
      </c>
      <c r="F2" s="33"/>
      <c r="G2" s="33"/>
      <c r="H2" s="34">
        <v>1199</v>
      </c>
    </row>
    <row r="3" spans="1:8" ht="16.2" thickBot="1" x14ac:dyDescent="0.35">
      <c r="A3" s="4" t="s">
        <v>8</v>
      </c>
      <c r="B3" s="4" t="s">
        <v>9</v>
      </c>
      <c r="C3" s="35">
        <v>39900</v>
      </c>
      <c r="D3" s="4">
        <v>3</v>
      </c>
      <c r="E3" s="4" t="s">
        <v>10</v>
      </c>
      <c r="F3" s="33"/>
      <c r="G3" s="33"/>
      <c r="H3" s="34">
        <v>1399</v>
      </c>
    </row>
    <row r="4" spans="1:8" ht="16.2" thickBot="1" x14ac:dyDescent="0.35">
      <c r="A4" s="6" t="s">
        <v>86</v>
      </c>
      <c r="B4" s="6" t="s">
        <v>25</v>
      </c>
      <c r="C4" s="35">
        <v>114900</v>
      </c>
      <c r="D4" s="6">
        <v>2</v>
      </c>
      <c r="E4" s="6" t="s">
        <v>10</v>
      </c>
      <c r="F4" s="33"/>
      <c r="G4" s="33"/>
      <c r="H4" s="34">
        <v>1399</v>
      </c>
    </row>
    <row r="5" spans="1:8" ht="16.2" thickBot="1" x14ac:dyDescent="0.35">
      <c r="A5" s="6" t="s">
        <v>43</v>
      </c>
      <c r="B5" s="6" t="s">
        <v>44</v>
      </c>
      <c r="C5" s="35">
        <v>141500</v>
      </c>
      <c r="D5" s="6">
        <v>3</v>
      </c>
      <c r="E5" s="6" t="s">
        <v>45</v>
      </c>
      <c r="F5" s="33"/>
      <c r="G5" s="33"/>
      <c r="H5" s="34">
        <v>1799</v>
      </c>
    </row>
    <row r="6" spans="1:8" ht="16.2" thickBot="1" x14ac:dyDescent="0.35">
      <c r="A6" s="6" t="s">
        <v>69</v>
      </c>
      <c r="B6" s="6" t="s">
        <v>44</v>
      </c>
      <c r="C6" s="35">
        <v>157000</v>
      </c>
      <c r="D6" s="6">
        <v>3</v>
      </c>
      <c r="E6" s="6" t="s">
        <v>45</v>
      </c>
      <c r="F6" s="33"/>
      <c r="G6" s="33"/>
      <c r="H6" s="34">
        <v>1799</v>
      </c>
    </row>
    <row r="7" spans="1:8" ht="16.2" thickBot="1" x14ac:dyDescent="0.35">
      <c r="A7" s="6" t="s">
        <v>104</v>
      </c>
      <c r="B7" s="6" t="s">
        <v>44</v>
      </c>
      <c r="C7" s="35">
        <v>168500</v>
      </c>
      <c r="D7" s="6">
        <v>3</v>
      </c>
      <c r="E7" s="6" t="s">
        <v>92</v>
      </c>
      <c r="F7" s="33"/>
      <c r="G7" s="33"/>
      <c r="H7" s="34">
        <v>1999</v>
      </c>
    </row>
    <row r="8" spans="1:8" ht="16.2" thickBot="1" x14ac:dyDescent="0.35">
      <c r="A8" s="4" t="s">
        <v>90</v>
      </c>
      <c r="B8" s="4" t="s">
        <v>14</v>
      </c>
      <c r="C8" s="35">
        <v>172000</v>
      </c>
      <c r="D8" s="4">
        <v>3</v>
      </c>
      <c r="E8" s="4" t="s">
        <v>88</v>
      </c>
      <c r="F8" s="33"/>
      <c r="G8" s="33"/>
      <c r="H8" s="34">
        <v>1999</v>
      </c>
    </row>
    <row r="9" spans="1:8" ht="16.2" thickBot="1" x14ac:dyDescent="0.35">
      <c r="A9" s="4" t="s">
        <v>87</v>
      </c>
      <c r="B9" s="4" t="s">
        <v>14</v>
      </c>
      <c r="C9" s="35">
        <v>174500</v>
      </c>
      <c r="D9" s="4">
        <v>3</v>
      </c>
      <c r="E9" s="4" t="s">
        <v>88</v>
      </c>
      <c r="F9" s="33"/>
      <c r="G9" s="33"/>
      <c r="H9" s="34">
        <v>1999</v>
      </c>
    </row>
    <row r="10" spans="1:8" ht="16.2" thickBot="1" x14ac:dyDescent="0.35">
      <c r="A10" s="6" t="s">
        <v>89</v>
      </c>
      <c r="B10" s="6" t="s">
        <v>14</v>
      </c>
      <c r="C10" s="35">
        <v>194500</v>
      </c>
      <c r="D10" s="6">
        <v>3</v>
      </c>
      <c r="E10" s="6" t="s">
        <v>45</v>
      </c>
      <c r="F10" s="33"/>
      <c r="G10" s="33"/>
      <c r="H10" s="34">
        <v>1999</v>
      </c>
    </row>
    <row r="11" spans="1:8" ht="16.2" thickBot="1" x14ac:dyDescent="0.35">
      <c r="A11" s="6" t="s">
        <v>91</v>
      </c>
      <c r="B11" s="6" t="s">
        <v>14</v>
      </c>
      <c r="C11" s="35">
        <v>198000</v>
      </c>
      <c r="D11" s="6">
        <v>4</v>
      </c>
      <c r="E11" s="6" t="s">
        <v>92</v>
      </c>
      <c r="F11" s="33"/>
      <c r="G11" s="33"/>
      <c r="H11" s="34">
        <v>1999</v>
      </c>
    </row>
    <row r="12" spans="1:8" ht="16.2" thickBot="1" x14ac:dyDescent="0.35">
      <c r="A12" s="4" t="s">
        <v>131</v>
      </c>
      <c r="B12" s="4" t="s">
        <v>6</v>
      </c>
      <c r="C12" s="35">
        <v>208499</v>
      </c>
      <c r="D12" s="4">
        <v>3</v>
      </c>
      <c r="E12" s="4" t="s">
        <v>45</v>
      </c>
      <c r="F12" s="33"/>
      <c r="G12" s="33"/>
      <c r="H12" s="34">
        <v>2199</v>
      </c>
    </row>
    <row r="13" spans="1:8" ht="16.2" thickBot="1" x14ac:dyDescent="0.35">
      <c r="A13" s="6" t="s">
        <v>106</v>
      </c>
      <c r="B13" s="6" t="s">
        <v>14</v>
      </c>
      <c r="C13" s="35">
        <v>219000</v>
      </c>
      <c r="D13" s="6">
        <v>5</v>
      </c>
      <c r="E13" s="6" t="s">
        <v>47</v>
      </c>
      <c r="F13" s="33"/>
      <c r="G13" s="33"/>
      <c r="H13" s="34">
        <v>2199</v>
      </c>
    </row>
    <row r="14" spans="1:8" ht="16.2" thickBot="1" x14ac:dyDescent="0.35">
      <c r="A14" s="4" t="s">
        <v>46</v>
      </c>
      <c r="B14" s="4" t="s">
        <v>6</v>
      </c>
      <c r="C14" s="35">
        <v>279900</v>
      </c>
      <c r="D14" s="4">
        <v>4</v>
      </c>
      <c r="E14" s="4" t="s">
        <v>47</v>
      </c>
      <c r="F14" s="33"/>
      <c r="G14" s="33"/>
      <c r="H14" s="34">
        <v>2399</v>
      </c>
    </row>
    <row r="15" spans="1:8" ht="16.2" thickBot="1" x14ac:dyDescent="0.35">
      <c r="A15" s="4" t="s">
        <v>97</v>
      </c>
      <c r="B15" s="4" t="s">
        <v>25</v>
      </c>
      <c r="C15" s="35">
        <v>286000</v>
      </c>
      <c r="D15" s="4">
        <v>4</v>
      </c>
      <c r="E15" s="4" t="s">
        <v>47</v>
      </c>
      <c r="F15" s="33"/>
      <c r="G15" s="33"/>
      <c r="H15" s="34">
        <v>2399</v>
      </c>
    </row>
    <row r="16" spans="1:8" ht="15" thickBot="1" x14ac:dyDescent="0.35">
      <c r="A16" s="6" t="s">
        <v>130</v>
      </c>
      <c r="B16" s="6" t="s">
        <v>14</v>
      </c>
      <c r="C16" s="35">
        <v>289900</v>
      </c>
      <c r="D16" s="6">
        <v>5</v>
      </c>
      <c r="E16" s="6" t="s">
        <v>19</v>
      </c>
      <c r="F16" s="33"/>
      <c r="G16" s="33"/>
      <c r="H16" s="34">
        <v>2399</v>
      </c>
    </row>
    <row r="17" spans="1:8" ht="15" thickBot="1" x14ac:dyDescent="0.35">
      <c r="A17" s="6" t="s">
        <v>112</v>
      </c>
      <c r="B17" s="6" t="s">
        <v>6</v>
      </c>
      <c r="C17" s="35">
        <v>294000</v>
      </c>
      <c r="D17" s="6">
        <v>4</v>
      </c>
      <c r="E17" s="6" t="s">
        <v>78</v>
      </c>
      <c r="F17" s="33"/>
      <c r="G17" s="33"/>
      <c r="H17" s="34">
        <v>2399</v>
      </c>
    </row>
    <row r="18" spans="1:8" ht="16.2" thickBot="1" x14ac:dyDescent="0.35">
      <c r="A18" s="4" t="s">
        <v>54</v>
      </c>
      <c r="B18" s="4" t="s">
        <v>14</v>
      </c>
      <c r="C18" s="35">
        <v>298900</v>
      </c>
      <c r="D18" s="4">
        <v>5</v>
      </c>
      <c r="E18" s="4" t="s">
        <v>19</v>
      </c>
      <c r="F18" s="33"/>
      <c r="G18" s="33"/>
      <c r="H18" s="34">
        <v>2599</v>
      </c>
    </row>
    <row r="19" spans="1:8" ht="15" thickBot="1" x14ac:dyDescent="0.35">
      <c r="A19" s="4" t="s">
        <v>85</v>
      </c>
      <c r="B19" s="4" t="s">
        <v>6</v>
      </c>
      <c r="C19" s="35">
        <v>314900</v>
      </c>
      <c r="D19" s="4">
        <v>3</v>
      </c>
      <c r="E19" s="4" t="s">
        <v>78</v>
      </c>
      <c r="F19" s="33"/>
      <c r="G19" s="33"/>
      <c r="H19" s="34">
        <v>2599</v>
      </c>
    </row>
    <row r="20" spans="1:8" ht="16.2" thickBot="1" x14ac:dyDescent="0.35">
      <c r="A20" s="4" t="s">
        <v>52</v>
      </c>
      <c r="B20" s="4" t="s">
        <v>14</v>
      </c>
      <c r="C20" s="35">
        <v>315000</v>
      </c>
      <c r="D20" s="4">
        <v>5</v>
      </c>
      <c r="E20" s="4" t="s">
        <v>17</v>
      </c>
      <c r="F20" s="33"/>
      <c r="G20" s="33"/>
      <c r="H20" s="34">
        <v>2599</v>
      </c>
    </row>
    <row r="21" spans="1:8" ht="15" thickBot="1" x14ac:dyDescent="0.35">
      <c r="A21" s="6" t="s">
        <v>67</v>
      </c>
      <c r="B21" s="6" t="s">
        <v>6</v>
      </c>
      <c r="C21" s="35">
        <v>324900</v>
      </c>
      <c r="D21" s="6">
        <v>3</v>
      </c>
      <c r="E21" s="6" t="s">
        <v>47</v>
      </c>
      <c r="F21" s="33"/>
      <c r="G21" s="33"/>
      <c r="H21" s="34">
        <v>2599</v>
      </c>
    </row>
    <row r="22" spans="1:8" ht="16.2" thickBot="1" x14ac:dyDescent="0.35">
      <c r="A22" s="6" t="s">
        <v>75</v>
      </c>
      <c r="B22" s="6" t="s">
        <v>25</v>
      </c>
      <c r="C22" s="35">
        <v>340900</v>
      </c>
      <c r="D22" s="6">
        <v>3</v>
      </c>
      <c r="E22" s="6" t="s">
        <v>45</v>
      </c>
      <c r="F22" s="33"/>
      <c r="G22" s="33"/>
      <c r="H22" s="34">
        <v>2599</v>
      </c>
    </row>
    <row r="23" spans="1:8" ht="15" thickBot="1" x14ac:dyDescent="0.35">
      <c r="A23" s="6" t="s">
        <v>53</v>
      </c>
      <c r="B23" s="6" t="s">
        <v>14</v>
      </c>
      <c r="C23" s="35">
        <v>347900</v>
      </c>
      <c r="D23" s="6">
        <v>4</v>
      </c>
      <c r="E23" s="6" t="s">
        <v>7</v>
      </c>
      <c r="F23" s="33"/>
      <c r="G23" s="33"/>
      <c r="H23" s="34">
        <v>2599</v>
      </c>
    </row>
    <row r="24" spans="1:8" ht="16.2" thickBot="1" x14ac:dyDescent="0.35">
      <c r="A24" s="6" t="s">
        <v>73</v>
      </c>
      <c r="B24" s="6" t="s">
        <v>14</v>
      </c>
      <c r="C24" s="35">
        <v>350000</v>
      </c>
      <c r="D24" s="6">
        <v>4</v>
      </c>
      <c r="E24" s="6" t="s">
        <v>23</v>
      </c>
      <c r="F24" s="33"/>
      <c r="G24" s="33"/>
      <c r="H24" s="34">
        <v>2799</v>
      </c>
    </row>
    <row r="25" spans="1:8" ht="16.2" thickBot="1" x14ac:dyDescent="0.35">
      <c r="A25" s="6" t="s">
        <v>77</v>
      </c>
      <c r="B25" s="6" t="s">
        <v>25</v>
      </c>
      <c r="C25" s="35">
        <v>366900</v>
      </c>
      <c r="D25" s="6">
        <v>4</v>
      </c>
      <c r="E25" s="6" t="s">
        <v>78</v>
      </c>
      <c r="F25" s="33"/>
      <c r="G25" s="33"/>
      <c r="H25" s="34">
        <v>2799</v>
      </c>
    </row>
    <row r="26" spans="1:8" ht="16.2" thickBot="1" x14ac:dyDescent="0.35">
      <c r="A26" s="6" t="s">
        <v>116</v>
      </c>
      <c r="B26" s="6" t="s">
        <v>6</v>
      </c>
      <c r="C26" s="35">
        <v>366900</v>
      </c>
      <c r="D26" s="6">
        <v>4</v>
      </c>
      <c r="E26" s="6" t="s">
        <v>23</v>
      </c>
      <c r="F26" s="33"/>
      <c r="G26" s="33"/>
      <c r="H26">
        <v>2999</v>
      </c>
    </row>
    <row r="27" spans="1:8" ht="16.2" thickBot="1" x14ac:dyDescent="0.35">
      <c r="A27" s="4" t="s">
        <v>22</v>
      </c>
      <c r="B27" s="4" t="s">
        <v>14</v>
      </c>
      <c r="C27" s="35">
        <v>369000</v>
      </c>
      <c r="D27" s="4">
        <v>5</v>
      </c>
      <c r="E27" s="4" t="s">
        <v>23</v>
      </c>
      <c r="F27" s="33"/>
      <c r="G27" s="33"/>
      <c r="H27" s="34">
        <v>3199</v>
      </c>
    </row>
    <row r="28" spans="1:8" ht="16.2" thickBot="1" x14ac:dyDescent="0.35">
      <c r="A28" s="4" t="s">
        <v>117</v>
      </c>
      <c r="B28" s="4" t="s">
        <v>6</v>
      </c>
      <c r="C28" s="35">
        <v>371900</v>
      </c>
      <c r="D28" s="4">
        <v>4</v>
      </c>
      <c r="E28" s="4" t="s">
        <v>118</v>
      </c>
      <c r="F28" s="33"/>
      <c r="G28" s="33"/>
      <c r="H28" s="34">
        <v>3199</v>
      </c>
    </row>
    <row r="29" spans="1:8" ht="16.2" thickBot="1" x14ac:dyDescent="0.35">
      <c r="A29" s="4" t="s">
        <v>113</v>
      </c>
      <c r="B29" s="4" t="s">
        <v>14</v>
      </c>
      <c r="C29" s="35">
        <v>374000</v>
      </c>
      <c r="D29" s="4">
        <v>5</v>
      </c>
      <c r="E29" s="4" t="s">
        <v>19</v>
      </c>
      <c r="F29" s="33"/>
      <c r="G29" s="33"/>
      <c r="H29" s="34">
        <v>3199</v>
      </c>
    </row>
    <row r="30" spans="1:8" ht="16.2" thickBot="1" x14ac:dyDescent="0.35">
      <c r="A30" s="4" t="s">
        <v>79</v>
      </c>
      <c r="B30" s="4" t="s">
        <v>25</v>
      </c>
      <c r="C30" s="35">
        <v>376900</v>
      </c>
      <c r="D30" s="4">
        <v>4</v>
      </c>
      <c r="E30" s="4" t="s">
        <v>47</v>
      </c>
      <c r="F30" s="33"/>
      <c r="G30" s="33"/>
      <c r="H30" s="34">
        <v>3199</v>
      </c>
    </row>
    <row r="31" spans="1:8" ht="16.2" thickBot="1" x14ac:dyDescent="0.35">
      <c r="A31" s="6" t="s">
        <v>41</v>
      </c>
      <c r="B31" s="6" t="s">
        <v>25</v>
      </c>
      <c r="C31" s="35">
        <v>383500</v>
      </c>
      <c r="D31" s="6">
        <v>4</v>
      </c>
      <c r="E31" s="6" t="s">
        <v>15</v>
      </c>
      <c r="F31" s="33"/>
      <c r="G31" s="33"/>
      <c r="H31" s="34">
        <v>3199</v>
      </c>
    </row>
    <row r="32" spans="1:8" ht="16.2" thickBot="1" x14ac:dyDescent="0.35">
      <c r="A32" s="4" t="s">
        <v>74</v>
      </c>
      <c r="B32" s="4" t="s">
        <v>25</v>
      </c>
      <c r="C32" s="35">
        <v>386900</v>
      </c>
      <c r="D32" s="4">
        <v>4</v>
      </c>
      <c r="E32" s="4" t="s">
        <v>29</v>
      </c>
      <c r="F32" s="33"/>
      <c r="G32" s="33"/>
      <c r="H32" s="34">
        <v>3199</v>
      </c>
    </row>
    <row r="33" spans="1:8" ht="16.2" thickBot="1" x14ac:dyDescent="0.35">
      <c r="A33" s="6" t="s">
        <v>121</v>
      </c>
      <c r="B33" s="6" t="s">
        <v>25</v>
      </c>
      <c r="C33" s="35">
        <v>387000</v>
      </c>
      <c r="D33" s="6">
        <v>3</v>
      </c>
      <c r="E33" s="6" t="s">
        <v>23</v>
      </c>
      <c r="F33" s="33"/>
      <c r="G33" s="33"/>
      <c r="H33" s="34">
        <v>3199</v>
      </c>
    </row>
    <row r="34" spans="1:8" ht="15" thickBot="1" x14ac:dyDescent="0.35">
      <c r="A34" s="6" t="s">
        <v>28</v>
      </c>
      <c r="B34" s="6" t="s">
        <v>6</v>
      </c>
      <c r="C34" s="35">
        <v>388900</v>
      </c>
      <c r="D34" s="6">
        <v>3</v>
      </c>
      <c r="E34" s="6" t="s">
        <v>29</v>
      </c>
      <c r="F34" s="33"/>
      <c r="G34" s="33"/>
      <c r="H34" s="34">
        <v>3199</v>
      </c>
    </row>
    <row r="35" spans="1:8" ht="16.2" thickBot="1" x14ac:dyDescent="0.35">
      <c r="A35" s="4" t="s">
        <v>13</v>
      </c>
      <c r="B35" s="4" t="s">
        <v>14</v>
      </c>
      <c r="C35" s="35">
        <v>389100</v>
      </c>
      <c r="D35" s="4">
        <v>4</v>
      </c>
      <c r="E35" s="4" t="s">
        <v>15</v>
      </c>
      <c r="F35" s="33"/>
      <c r="G35" s="33"/>
      <c r="H35" s="34">
        <v>3399</v>
      </c>
    </row>
    <row r="36" spans="1:8" ht="15" thickBot="1" x14ac:dyDescent="0.35">
      <c r="A36" s="6" t="s">
        <v>60</v>
      </c>
      <c r="B36" s="6" t="s">
        <v>14</v>
      </c>
      <c r="C36" s="35">
        <v>392631</v>
      </c>
      <c r="D36" s="6">
        <v>4</v>
      </c>
      <c r="E36" s="6" t="s">
        <v>7</v>
      </c>
      <c r="F36" s="33"/>
      <c r="G36" s="33"/>
      <c r="H36" s="34">
        <v>3399</v>
      </c>
    </row>
    <row r="37" spans="1:8" ht="16.2" thickBot="1" x14ac:dyDescent="0.35">
      <c r="A37" s="6" t="s">
        <v>119</v>
      </c>
      <c r="B37" s="6" t="s">
        <v>6</v>
      </c>
      <c r="C37" s="35">
        <v>398697</v>
      </c>
      <c r="D37" s="6">
        <v>5</v>
      </c>
      <c r="E37" s="6" t="s">
        <v>51</v>
      </c>
      <c r="F37" s="33"/>
      <c r="G37" s="33"/>
      <c r="H37" s="34">
        <v>3399</v>
      </c>
    </row>
    <row r="38" spans="1:8" ht="16.2" thickBot="1" x14ac:dyDescent="0.35">
      <c r="A38" s="6" t="s">
        <v>123</v>
      </c>
      <c r="B38" s="6" t="s">
        <v>14</v>
      </c>
      <c r="C38" s="35">
        <v>409900</v>
      </c>
      <c r="D38" s="6">
        <v>4</v>
      </c>
      <c r="E38" s="6" t="s">
        <v>51</v>
      </c>
      <c r="F38" s="33"/>
      <c r="G38" s="33"/>
      <c r="H38" s="34">
        <v>3399</v>
      </c>
    </row>
    <row r="39" spans="1:8" ht="15" thickBot="1" x14ac:dyDescent="0.35">
      <c r="A39" s="4" t="s">
        <v>81</v>
      </c>
      <c r="B39" s="4" t="s">
        <v>25</v>
      </c>
      <c r="C39" s="35">
        <v>411745</v>
      </c>
      <c r="D39" s="4">
        <v>4</v>
      </c>
      <c r="E39" s="4" t="s">
        <v>78</v>
      </c>
      <c r="F39" s="33"/>
      <c r="G39" s="33"/>
      <c r="H39" s="34">
        <v>3399</v>
      </c>
    </row>
    <row r="40" spans="1:8" ht="16.2" thickBot="1" x14ac:dyDescent="0.35">
      <c r="A40" s="6" t="s">
        <v>62</v>
      </c>
      <c r="B40" s="6" t="s">
        <v>14</v>
      </c>
      <c r="C40" s="35">
        <v>413900</v>
      </c>
      <c r="D40" s="6">
        <v>4</v>
      </c>
      <c r="E40" s="6" t="s">
        <v>51</v>
      </c>
      <c r="F40" s="33"/>
      <c r="G40" s="33"/>
      <c r="H40" s="34">
        <v>3399</v>
      </c>
    </row>
    <row r="41" spans="1:8" ht="16.2" thickBot="1" x14ac:dyDescent="0.35">
      <c r="A41" s="6" t="s">
        <v>38</v>
      </c>
      <c r="B41" s="6" t="s">
        <v>14</v>
      </c>
      <c r="C41" s="35">
        <v>419900</v>
      </c>
      <c r="D41" s="6">
        <v>5</v>
      </c>
      <c r="E41" s="6" t="s">
        <v>19</v>
      </c>
      <c r="F41" s="33"/>
      <c r="G41" s="33"/>
      <c r="H41" s="34">
        <v>3599</v>
      </c>
    </row>
    <row r="42" spans="1:8" ht="16.2" thickBot="1" x14ac:dyDescent="0.35">
      <c r="A42" s="4" t="s">
        <v>27</v>
      </c>
      <c r="B42" s="4" t="s">
        <v>14</v>
      </c>
      <c r="C42" s="35">
        <v>425000</v>
      </c>
      <c r="D42" s="4">
        <v>4</v>
      </c>
      <c r="E42" s="4" t="s">
        <v>19</v>
      </c>
      <c r="F42" s="33"/>
      <c r="G42" s="33"/>
      <c r="H42" s="34">
        <v>3599</v>
      </c>
    </row>
    <row r="43" spans="1:8" ht="24" thickBot="1" x14ac:dyDescent="0.35">
      <c r="A43" s="6" t="s">
        <v>71</v>
      </c>
      <c r="B43" s="6" t="s">
        <v>25</v>
      </c>
      <c r="C43" s="35">
        <v>425000</v>
      </c>
      <c r="D43" s="6">
        <v>5</v>
      </c>
      <c r="E43" s="6" t="s">
        <v>17</v>
      </c>
      <c r="F43" s="33"/>
      <c r="G43" s="33"/>
      <c r="H43" s="34">
        <v>3599</v>
      </c>
    </row>
    <row r="44" spans="1:8" ht="16.2" thickBot="1" x14ac:dyDescent="0.35">
      <c r="A44" s="4" t="s">
        <v>105</v>
      </c>
      <c r="B44" s="4" t="s">
        <v>14</v>
      </c>
      <c r="C44" s="35">
        <v>428500</v>
      </c>
      <c r="D44" s="4">
        <v>3</v>
      </c>
      <c r="E44" s="4" t="s">
        <v>47</v>
      </c>
      <c r="F44" s="33"/>
      <c r="G44" s="33"/>
      <c r="H44" s="34">
        <v>3599</v>
      </c>
    </row>
    <row r="45" spans="1:8" ht="16.2" thickBot="1" x14ac:dyDescent="0.35">
      <c r="A45" s="4" t="s">
        <v>18</v>
      </c>
      <c r="B45" s="4" t="s">
        <v>14</v>
      </c>
      <c r="C45" s="35">
        <v>429000</v>
      </c>
      <c r="D45" s="4">
        <v>5</v>
      </c>
      <c r="E45" s="4" t="s">
        <v>19</v>
      </c>
      <c r="F45" s="33"/>
      <c r="G45" s="33"/>
      <c r="H45" s="34">
        <v>3599</v>
      </c>
    </row>
    <row r="46" spans="1:8" ht="16.2" thickBot="1" x14ac:dyDescent="0.35">
      <c r="A46" s="4" t="s">
        <v>103</v>
      </c>
      <c r="B46" s="4" t="s">
        <v>6</v>
      </c>
      <c r="C46" s="35">
        <v>430900</v>
      </c>
      <c r="D46" s="4">
        <v>4</v>
      </c>
      <c r="E46" s="4" t="s">
        <v>19</v>
      </c>
      <c r="F46" s="33"/>
      <c r="G46" s="33"/>
      <c r="H46" s="34">
        <v>3799</v>
      </c>
    </row>
    <row r="47" spans="1:8" ht="15" thickBot="1" x14ac:dyDescent="0.35">
      <c r="A47" s="6" t="s">
        <v>80</v>
      </c>
      <c r="B47" s="6" t="s">
        <v>25</v>
      </c>
      <c r="C47" s="35">
        <v>440900</v>
      </c>
      <c r="D47" s="6">
        <v>4</v>
      </c>
      <c r="E47" s="6" t="s">
        <v>17</v>
      </c>
      <c r="F47" s="33"/>
      <c r="G47" s="33"/>
      <c r="H47" s="34">
        <v>3799</v>
      </c>
    </row>
    <row r="48" spans="1:8" ht="16.2" thickBot="1" x14ac:dyDescent="0.35">
      <c r="A48" s="6" t="s">
        <v>125</v>
      </c>
      <c r="B48" s="6" t="s">
        <v>14</v>
      </c>
      <c r="C48" s="35">
        <v>449900</v>
      </c>
      <c r="D48" s="6">
        <v>4</v>
      </c>
      <c r="E48" s="6" t="s">
        <v>15</v>
      </c>
      <c r="F48" s="33"/>
      <c r="G48" s="33"/>
      <c r="H48" s="34">
        <v>3799</v>
      </c>
    </row>
    <row r="49" spans="1:8" ht="15" thickBot="1" x14ac:dyDescent="0.35">
      <c r="A49" s="6" t="s">
        <v>84</v>
      </c>
      <c r="B49" s="6" t="s">
        <v>25</v>
      </c>
      <c r="C49" s="35">
        <v>453980</v>
      </c>
      <c r="D49" s="6">
        <v>6</v>
      </c>
      <c r="E49" s="6" t="s">
        <v>23</v>
      </c>
      <c r="F49" s="33"/>
      <c r="G49" s="33"/>
      <c r="H49" s="34">
        <v>3799</v>
      </c>
    </row>
    <row r="50" spans="1:8" ht="16.2" thickBot="1" x14ac:dyDescent="0.35">
      <c r="A50" s="4" t="s">
        <v>49</v>
      </c>
      <c r="B50" s="4" t="s">
        <v>14</v>
      </c>
      <c r="C50" s="36">
        <v>454500</v>
      </c>
      <c r="D50" s="4">
        <v>4</v>
      </c>
      <c r="E50" s="4" t="s">
        <v>40</v>
      </c>
      <c r="F50" s="33"/>
      <c r="G50" s="33"/>
      <c r="H50" s="34">
        <v>3799</v>
      </c>
    </row>
    <row r="51" spans="1:8" ht="16.2" thickBot="1" x14ac:dyDescent="0.35">
      <c r="A51" s="6" t="s">
        <v>65</v>
      </c>
      <c r="B51" s="6" t="s">
        <v>6</v>
      </c>
      <c r="C51" s="36">
        <v>459000</v>
      </c>
      <c r="D51" s="6">
        <v>4</v>
      </c>
      <c r="E51" s="6" t="s">
        <v>51</v>
      </c>
      <c r="F51" s="33"/>
      <c r="G51" s="33"/>
      <c r="H51" s="34">
        <v>3799</v>
      </c>
    </row>
    <row r="52" spans="1:8" ht="16.2" thickBot="1" x14ac:dyDescent="0.35">
      <c r="A52" s="4" t="s">
        <v>59</v>
      </c>
      <c r="B52" s="4" t="s">
        <v>6</v>
      </c>
      <c r="C52" s="35">
        <v>465000</v>
      </c>
      <c r="D52" s="4">
        <v>4</v>
      </c>
      <c r="E52" s="4" t="s">
        <v>23</v>
      </c>
      <c r="F52" s="33"/>
      <c r="G52" s="33"/>
      <c r="H52" s="34">
        <v>3799</v>
      </c>
    </row>
    <row r="53" spans="1:8" ht="16.2" thickBot="1" x14ac:dyDescent="0.35">
      <c r="A53" s="4" t="s">
        <v>115</v>
      </c>
      <c r="B53" s="4" t="s">
        <v>14</v>
      </c>
      <c r="C53" s="35">
        <v>465000</v>
      </c>
      <c r="D53" s="4">
        <v>5</v>
      </c>
      <c r="E53" s="4" t="s">
        <v>26</v>
      </c>
      <c r="F53" s="33"/>
      <c r="G53" s="33"/>
      <c r="H53" s="34">
        <v>3799</v>
      </c>
    </row>
    <row r="54" spans="1:8" ht="16.2" thickBot="1" x14ac:dyDescent="0.35">
      <c r="A54" s="4" t="s">
        <v>83</v>
      </c>
      <c r="B54" s="4" t="s">
        <v>25</v>
      </c>
      <c r="C54" s="35">
        <v>465920</v>
      </c>
      <c r="D54" s="4">
        <v>6</v>
      </c>
      <c r="E54" s="4" t="s">
        <v>15</v>
      </c>
      <c r="F54" s="33"/>
      <c r="G54" s="33"/>
      <c r="H54" s="34">
        <v>3799</v>
      </c>
    </row>
    <row r="55" spans="1:8" ht="16.2" thickBot="1" x14ac:dyDescent="0.35">
      <c r="A55" s="4" t="s">
        <v>42</v>
      </c>
      <c r="B55" s="4" t="s">
        <v>25</v>
      </c>
      <c r="C55" s="35">
        <v>469000</v>
      </c>
      <c r="D55" s="4">
        <v>4</v>
      </c>
      <c r="E55" s="4" t="s">
        <v>15</v>
      </c>
      <c r="F55" s="33"/>
      <c r="G55" s="33"/>
      <c r="H55" s="34">
        <v>3999</v>
      </c>
    </row>
    <row r="56" spans="1:8" ht="15" thickBot="1" x14ac:dyDescent="0.35">
      <c r="A56" s="4" t="s">
        <v>93</v>
      </c>
      <c r="B56" s="4" t="s">
        <v>25</v>
      </c>
      <c r="C56" s="35">
        <v>470282</v>
      </c>
      <c r="D56" s="4">
        <v>5</v>
      </c>
      <c r="E56" s="4" t="s">
        <v>17</v>
      </c>
      <c r="F56" s="33"/>
      <c r="G56" s="33"/>
      <c r="H56" s="34">
        <v>3999</v>
      </c>
    </row>
    <row r="57" spans="1:8" ht="16.2" thickBot="1" x14ac:dyDescent="0.35">
      <c r="A57" s="4" t="s">
        <v>57</v>
      </c>
      <c r="B57" s="4" t="s">
        <v>6</v>
      </c>
      <c r="C57" s="35">
        <v>479900</v>
      </c>
      <c r="D57" s="4">
        <v>5</v>
      </c>
      <c r="E57" s="4" t="s">
        <v>7</v>
      </c>
      <c r="F57" s="33"/>
      <c r="G57" s="33"/>
      <c r="H57" s="34">
        <v>3999</v>
      </c>
    </row>
    <row r="58" spans="1:8" ht="19.5" customHeight="1" thickBot="1" x14ac:dyDescent="0.35">
      <c r="A58" s="6" t="s">
        <v>48</v>
      </c>
      <c r="B58" s="6" t="s">
        <v>25</v>
      </c>
      <c r="C58" s="35">
        <v>484900</v>
      </c>
      <c r="D58" s="6">
        <v>3</v>
      </c>
      <c r="E58" s="6" t="s">
        <v>23</v>
      </c>
      <c r="F58" s="33"/>
      <c r="G58" s="33"/>
      <c r="H58" s="34">
        <v>3999</v>
      </c>
    </row>
    <row r="59" spans="1:8" ht="16.2" thickBot="1" x14ac:dyDescent="0.35">
      <c r="A59" s="4" t="s">
        <v>70</v>
      </c>
      <c r="B59" s="4" t="s">
        <v>6</v>
      </c>
      <c r="C59" s="35">
        <v>494900</v>
      </c>
      <c r="D59" s="4">
        <v>5</v>
      </c>
      <c r="E59" s="4" t="s">
        <v>37</v>
      </c>
      <c r="F59" s="33"/>
      <c r="G59" s="33"/>
      <c r="H59" s="34">
        <v>3999</v>
      </c>
    </row>
    <row r="60" spans="1:8" ht="16.2" thickBot="1" x14ac:dyDescent="0.35">
      <c r="A60" s="6" t="s">
        <v>50</v>
      </c>
      <c r="B60" s="6" t="s">
        <v>6</v>
      </c>
      <c r="C60" s="35">
        <v>509900</v>
      </c>
      <c r="D60" s="6">
        <v>5</v>
      </c>
      <c r="E60" s="6" t="s">
        <v>51</v>
      </c>
      <c r="F60" s="33"/>
      <c r="G60" s="33"/>
      <c r="H60" s="34">
        <v>3999</v>
      </c>
    </row>
    <row r="61" spans="1:8" ht="16.2" thickBot="1" x14ac:dyDescent="0.35">
      <c r="A61" s="6" t="s">
        <v>132</v>
      </c>
      <c r="B61" s="6" t="s">
        <v>25</v>
      </c>
      <c r="C61" s="35">
        <v>519900</v>
      </c>
      <c r="D61" s="6">
        <v>4</v>
      </c>
      <c r="E61" s="6" t="s">
        <v>37</v>
      </c>
      <c r="F61" s="33"/>
      <c r="G61" s="33"/>
      <c r="H61" s="34">
        <v>3999</v>
      </c>
    </row>
    <row r="62" spans="1:8" ht="16.2" thickBot="1" x14ac:dyDescent="0.35">
      <c r="A62" s="6" t="s">
        <v>94</v>
      </c>
      <c r="B62" s="6" t="s">
        <v>25</v>
      </c>
      <c r="C62" s="35">
        <v>525000</v>
      </c>
      <c r="D62" s="6">
        <v>3</v>
      </c>
      <c r="E62" s="6" t="s">
        <v>23</v>
      </c>
      <c r="F62" s="33"/>
      <c r="G62" s="33"/>
      <c r="H62">
        <v>4199</v>
      </c>
    </row>
    <row r="63" spans="1:8" ht="16.2" thickBot="1" x14ac:dyDescent="0.35">
      <c r="A63" s="6" t="s">
        <v>134</v>
      </c>
      <c r="B63" s="6" t="s">
        <v>25</v>
      </c>
      <c r="C63" s="35">
        <v>525000</v>
      </c>
      <c r="D63" s="6">
        <v>6</v>
      </c>
      <c r="E63" s="6" t="s">
        <v>37</v>
      </c>
      <c r="F63" s="33"/>
      <c r="G63" s="33"/>
      <c r="H63">
        <v>4199</v>
      </c>
    </row>
    <row r="64" spans="1:8" ht="16.2" thickBot="1" x14ac:dyDescent="0.35">
      <c r="A64" s="4" t="s">
        <v>39</v>
      </c>
      <c r="B64" s="4" t="s">
        <v>6</v>
      </c>
      <c r="C64" s="35">
        <v>535000</v>
      </c>
      <c r="D64" s="4">
        <v>5</v>
      </c>
      <c r="E64" s="4" t="s">
        <v>40</v>
      </c>
      <c r="F64" s="33"/>
      <c r="G64" s="33"/>
      <c r="H64">
        <v>4199</v>
      </c>
    </row>
    <row r="65" spans="1:8" ht="16.2" thickBot="1" x14ac:dyDescent="0.35">
      <c r="A65" s="4" t="s">
        <v>61</v>
      </c>
      <c r="B65" s="4" t="s">
        <v>6</v>
      </c>
      <c r="C65" s="35">
        <v>545000</v>
      </c>
      <c r="D65" s="4">
        <v>5</v>
      </c>
      <c r="E65" s="4" t="s">
        <v>37</v>
      </c>
      <c r="F65" s="33"/>
      <c r="G65" s="33"/>
      <c r="H65" s="37">
        <v>4399</v>
      </c>
    </row>
    <row r="66" spans="1:8" ht="16.2" thickBot="1" x14ac:dyDescent="0.35">
      <c r="A66" s="4" t="s">
        <v>33</v>
      </c>
      <c r="B66" s="4" t="s">
        <v>6</v>
      </c>
      <c r="C66" s="35">
        <v>549900</v>
      </c>
      <c r="D66" s="4">
        <v>6</v>
      </c>
      <c r="E66" s="4" t="s">
        <v>7</v>
      </c>
      <c r="F66" s="33"/>
      <c r="G66" s="33"/>
      <c r="H66" s="37">
        <v>4399</v>
      </c>
    </row>
    <row r="67" spans="1:8" ht="21" customHeight="1" thickBot="1" x14ac:dyDescent="0.35">
      <c r="A67" s="4" t="s">
        <v>124</v>
      </c>
      <c r="B67" s="4" t="s">
        <v>6</v>
      </c>
      <c r="C67" s="35">
        <v>549900</v>
      </c>
      <c r="D67" s="4">
        <v>5</v>
      </c>
      <c r="E67" s="4" t="s">
        <v>7</v>
      </c>
      <c r="F67" s="33"/>
      <c r="G67" s="33"/>
      <c r="H67" s="37">
        <v>4399</v>
      </c>
    </row>
    <row r="68" spans="1:8" ht="16.2" thickBot="1" x14ac:dyDescent="0.35">
      <c r="A68" s="6" t="s">
        <v>82</v>
      </c>
      <c r="B68" s="6" t="s">
        <v>14</v>
      </c>
      <c r="C68" s="35">
        <v>550000</v>
      </c>
      <c r="D68" s="6">
        <v>3</v>
      </c>
      <c r="E68" s="6" t="s">
        <v>15</v>
      </c>
      <c r="F68" s="33"/>
      <c r="G68" s="33"/>
      <c r="H68" s="37">
        <v>4399</v>
      </c>
    </row>
    <row r="69" spans="1:8" ht="16.2" thickBot="1" x14ac:dyDescent="0.35">
      <c r="A69" s="4" t="s">
        <v>120</v>
      </c>
      <c r="B69" s="4" t="s">
        <v>14</v>
      </c>
      <c r="C69" s="35">
        <v>550000</v>
      </c>
      <c r="D69" s="4">
        <v>4</v>
      </c>
      <c r="E69" s="4" t="s">
        <v>37</v>
      </c>
      <c r="F69" s="33"/>
      <c r="G69" s="33"/>
      <c r="H69" s="37">
        <v>4399</v>
      </c>
    </row>
    <row r="70" spans="1:8" ht="16.2" thickBot="1" x14ac:dyDescent="0.35">
      <c r="A70" s="6" t="s">
        <v>16</v>
      </c>
      <c r="B70" s="6" t="s">
        <v>6</v>
      </c>
      <c r="C70" s="35">
        <v>564000</v>
      </c>
      <c r="D70" s="6">
        <v>4</v>
      </c>
      <c r="E70" s="6" t="s">
        <v>17</v>
      </c>
      <c r="F70" s="33"/>
      <c r="G70" s="33"/>
      <c r="H70" s="37">
        <v>4399</v>
      </c>
    </row>
    <row r="71" spans="1:8" ht="16.2" thickBot="1" x14ac:dyDescent="0.35">
      <c r="A71" s="4" t="s">
        <v>129</v>
      </c>
      <c r="B71" s="4" t="s">
        <v>25</v>
      </c>
      <c r="C71" s="35">
        <v>569000</v>
      </c>
      <c r="D71" s="4">
        <v>4</v>
      </c>
      <c r="E71" s="4" t="s">
        <v>19</v>
      </c>
      <c r="F71" s="33"/>
      <c r="G71" s="33"/>
      <c r="H71" s="37">
        <v>4399</v>
      </c>
    </row>
    <row r="72" spans="1:8" ht="16.2" thickBot="1" x14ac:dyDescent="0.35">
      <c r="A72" s="38" t="s">
        <v>5</v>
      </c>
      <c r="B72" s="38" t="s">
        <v>6</v>
      </c>
      <c r="C72" s="39">
        <v>574900</v>
      </c>
      <c r="D72" s="38">
        <v>5</v>
      </c>
      <c r="E72" s="38" t="s">
        <v>7</v>
      </c>
      <c r="F72" s="40"/>
      <c r="G72" s="40"/>
      <c r="H72" s="37">
        <v>4399</v>
      </c>
    </row>
    <row r="73" spans="1:8" ht="16.2" thickBot="1" x14ac:dyDescent="0.35">
      <c r="A73" s="4" t="s">
        <v>63</v>
      </c>
      <c r="B73" s="4" t="s">
        <v>6</v>
      </c>
      <c r="C73" s="35">
        <v>599747</v>
      </c>
      <c r="D73" s="4">
        <v>5</v>
      </c>
      <c r="E73" s="4" t="s">
        <v>64</v>
      </c>
      <c r="F73" s="33"/>
      <c r="G73" s="33"/>
      <c r="H73" s="37">
        <v>4399</v>
      </c>
    </row>
    <row r="74" spans="1:8" ht="16.2" thickBot="1" x14ac:dyDescent="0.35">
      <c r="A74" s="4" t="s">
        <v>135</v>
      </c>
      <c r="B74" s="4" t="s">
        <v>6</v>
      </c>
      <c r="C74" s="35">
        <v>599900</v>
      </c>
      <c r="D74" s="4">
        <v>4</v>
      </c>
      <c r="E74" s="4" t="s">
        <v>19</v>
      </c>
      <c r="F74" s="33"/>
      <c r="G74" s="33"/>
      <c r="H74" s="37">
        <v>4399</v>
      </c>
    </row>
    <row r="75" spans="1:8" ht="16.2" thickBot="1" x14ac:dyDescent="0.35">
      <c r="A75" s="4" t="s">
        <v>133</v>
      </c>
      <c r="B75" s="4" t="s">
        <v>6</v>
      </c>
      <c r="C75" s="35">
        <v>624900</v>
      </c>
      <c r="D75" s="4">
        <v>5</v>
      </c>
      <c r="E75" s="4" t="s">
        <v>37</v>
      </c>
      <c r="F75" s="33"/>
      <c r="G75" s="33"/>
      <c r="H75" s="34">
        <v>4599</v>
      </c>
    </row>
    <row r="76" spans="1:8" ht="16.2" thickBot="1" x14ac:dyDescent="0.35">
      <c r="A76" s="6" t="s">
        <v>96</v>
      </c>
      <c r="B76" s="6" t="s">
        <v>6</v>
      </c>
      <c r="C76" s="35">
        <v>637800</v>
      </c>
      <c r="D76" s="6">
        <v>4</v>
      </c>
      <c r="E76" s="6" t="s">
        <v>17</v>
      </c>
      <c r="F76" s="33"/>
      <c r="G76" s="33"/>
      <c r="H76" s="34">
        <v>4599</v>
      </c>
    </row>
    <row r="77" spans="1:8" ht="16.2" thickBot="1" x14ac:dyDescent="0.35">
      <c r="A77" s="6" t="s">
        <v>58</v>
      </c>
      <c r="B77" s="6" t="s">
        <v>6</v>
      </c>
      <c r="C77" s="35">
        <v>639000</v>
      </c>
      <c r="D77" s="6">
        <v>4</v>
      </c>
      <c r="E77" s="6" t="s">
        <v>17</v>
      </c>
      <c r="F77" s="33"/>
      <c r="G77" s="33"/>
      <c r="H77" s="34">
        <v>4599</v>
      </c>
    </row>
    <row r="78" spans="1:8" ht="16.2" thickBot="1" x14ac:dyDescent="0.35">
      <c r="A78" s="6" t="s">
        <v>55</v>
      </c>
      <c r="B78" s="6" t="s">
        <v>25</v>
      </c>
      <c r="C78" s="35">
        <v>668500</v>
      </c>
      <c r="D78" s="6">
        <v>5</v>
      </c>
      <c r="E78" s="6" t="s">
        <v>56</v>
      </c>
      <c r="F78" s="33"/>
      <c r="G78" s="33"/>
      <c r="H78" s="34">
        <v>4599</v>
      </c>
    </row>
    <row r="79" spans="1:8" ht="16.2" thickBot="1" x14ac:dyDescent="0.35">
      <c r="A79" s="4" t="s">
        <v>68</v>
      </c>
      <c r="B79" s="4" t="s">
        <v>6</v>
      </c>
      <c r="C79" s="35">
        <v>679000</v>
      </c>
      <c r="D79" s="4">
        <v>4</v>
      </c>
      <c r="E79" s="4" t="s">
        <v>40</v>
      </c>
      <c r="F79" s="33"/>
      <c r="G79" s="33"/>
      <c r="H79" s="34">
        <v>4599</v>
      </c>
    </row>
    <row r="80" spans="1:8" ht="16.2" thickBot="1" x14ac:dyDescent="0.35">
      <c r="A80" s="6" t="s">
        <v>31</v>
      </c>
      <c r="B80" s="6" t="s">
        <v>25</v>
      </c>
      <c r="C80" s="35">
        <v>699900</v>
      </c>
      <c r="D80" s="6">
        <v>5</v>
      </c>
      <c r="E80" s="6" t="s">
        <v>32</v>
      </c>
      <c r="F80" s="33"/>
      <c r="G80" s="33"/>
      <c r="H80" s="34">
        <v>4599</v>
      </c>
    </row>
    <row r="81" spans="1:8" ht="16.2" thickBot="1" x14ac:dyDescent="0.35">
      <c r="A81" s="6" t="s">
        <v>34</v>
      </c>
      <c r="B81" s="6" t="s">
        <v>25</v>
      </c>
      <c r="C81" s="35">
        <v>725000</v>
      </c>
      <c r="D81" s="6">
        <v>4</v>
      </c>
      <c r="E81" s="6" t="s">
        <v>35</v>
      </c>
      <c r="F81" s="33"/>
      <c r="G81" s="33"/>
      <c r="H81" s="34">
        <v>4599</v>
      </c>
    </row>
    <row r="82" spans="1:8" ht="16.2" thickBot="1" x14ac:dyDescent="0.35">
      <c r="A82" s="6" t="s">
        <v>24</v>
      </c>
      <c r="B82" s="6" t="s">
        <v>25</v>
      </c>
      <c r="C82" s="35">
        <v>729500</v>
      </c>
      <c r="D82" s="6">
        <v>5</v>
      </c>
      <c r="E82" s="6" t="s">
        <v>26</v>
      </c>
      <c r="F82" s="33"/>
      <c r="G82" s="33"/>
      <c r="H82" s="34">
        <v>4599</v>
      </c>
    </row>
    <row r="83" spans="1:8" ht="16.2" thickBot="1" x14ac:dyDescent="0.35">
      <c r="A83" s="4" t="s">
        <v>36</v>
      </c>
      <c r="B83" s="4" t="s">
        <v>14</v>
      </c>
      <c r="C83" s="35">
        <v>729900</v>
      </c>
      <c r="D83" s="4">
        <v>5</v>
      </c>
      <c r="E83" s="4" t="s">
        <v>37</v>
      </c>
      <c r="F83" s="33"/>
      <c r="G83" s="33"/>
      <c r="H83">
        <v>4799</v>
      </c>
    </row>
    <row r="84" spans="1:8" ht="16.2" thickBot="1" x14ac:dyDescent="0.35">
      <c r="A84" s="4" t="s">
        <v>72</v>
      </c>
      <c r="B84" s="4" t="s">
        <v>14</v>
      </c>
      <c r="C84" s="35">
        <v>759900</v>
      </c>
      <c r="D84" s="4">
        <v>4</v>
      </c>
      <c r="E84" s="4" t="s">
        <v>35</v>
      </c>
      <c r="F84" s="33"/>
      <c r="G84" s="33"/>
      <c r="H84">
        <v>4799</v>
      </c>
    </row>
    <row r="85" spans="1:8" ht="16.2" thickBot="1" x14ac:dyDescent="0.35">
      <c r="A85" s="4" t="s">
        <v>122</v>
      </c>
      <c r="B85" s="4" t="s">
        <v>25</v>
      </c>
      <c r="C85" s="35">
        <v>765000</v>
      </c>
      <c r="D85" s="4">
        <v>4</v>
      </c>
      <c r="E85" s="4" t="s">
        <v>37</v>
      </c>
      <c r="F85" s="33"/>
      <c r="G85" s="33"/>
      <c r="H85">
        <v>4799</v>
      </c>
    </row>
    <row r="86" spans="1:8" ht="16.2" thickBot="1" x14ac:dyDescent="0.35">
      <c r="A86" s="4" t="s">
        <v>66</v>
      </c>
      <c r="B86" s="4" t="s">
        <v>14</v>
      </c>
      <c r="C86" s="35">
        <v>774900</v>
      </c>
      <c r="D86" s="4">
        <v>6</v>
      </c>
      <c r="E86" s="4" t="s">
        <v>32</v>
      </c>
      <c r="F86" s="33"/>
      <c r="G86" s="33"/>
      <c r="H86">
        <v>4999</v>
      </c>
    </row>
    <row r="87" spans="1:8" ht="16.2" thickBot="1" x14ac:dyDescent="0.35">
      <c r="A87" s="4" t="s">
        <v>76</v>
      </c>
      <c r="B87" s="4" t="s">
        <v>25</v>
      </c>
      <c r="C87" s="35">
        <v>774900</v>
      </c>
      <c r="D87" s="4">
        <v>4</v>
      </c>
      <c r="E87" s="4" t="s">
        <v>37</v>
      </c>
      <c r="F87" s="33"/>
      <c r="G87" s="33"/>
      <c r="H87">
        <v>4999</v>
      </c>
    </row>
    <row r="88" spans="1:8" ht="16.2" thickBot="1" x14ac:dyDescent="0.35">
      <c r="A88" s="4" t="s">
        <v>107</v>
      </c>
      <c r="B88" s="4" t="s">
        <v>14</v>
      </c>
      <c r="C88" s="35">
        <v>784800</v>
      </c>
      <c r="D88" s="4">
        <v>5</v>
      </c>
      <c r="E88" s="4" t="s">
        <v>35</v>
      </c>
      <c r="F88" s="33"/>
      <c r="G88" s="33"/>
      <c r="H88">
        <v>5199</v>
      </c>
    </row>
    <row r="89" spans="1:8" ht="16.2" thickBot="1" x14ac:dyDescent="0.35">
      <c r="A89" s="4" t="s">
        <v>100</v>
      </c>
      <c r="B89" s="4" t="s">
        <v>14</v>
      </c>
      <c r="C89" s="35">
        <v>784900</v>
      </c>
      <c r="D89" s="4">
        <v>4</v>
      </c>
      <c r="E89" s="4" t="s">
        <v>37</v>
      </c>
      <c r="F89" s="33"/>
      <c r="G89" s="33"/>
      <c r="H89">
        <v>5199</v>
      </c>
    </row>
    <row r="90" spans="1:8" ht="16.2" thickBot="1" x14ac:dyDescent="0.35">
      <c r="A90" s="4" t="s">
        <v>95</v>
      </c>
      <c r="B90" s="4" t="s">
        <v>14</v>
      </c>
      <c r="C90" s="35">
        <v>789000</v>
      </c>
      <c r="D90" s="4">
        <v>5</v>
      </c>
      <c r="E90" s="4" t="s">
        <v>7</v>
      </c>
      <c r="F90" s="33"/>
      <c r="G90" s="33"/>
      <c r="H90">
        <v>5199</v>
      </c>
    </row>
    <row r="91" spans="1:8" ht="16.2" thickBot="1" x14ac:dyDescent="0.35">
      <c r="A91" s="6" t="s">
        <v>114</v>
      </c>
      <c r="B91" s="6" t="s">
        <v>25</v>
      </c>
      <c r="C91" s="35">
        <v>799000</v>
      </c>
      <c r="D91" s="6">
        <v>4</v>
      </c>
      <c r="E91" s="6" t="s">
        <v>64</v>
      </c>
      <c r="F91" s="33"/>
      <c r="G91" s="33"/>
      <c r="H91">
        <v>5199</v>
      </c>
    </row>
    <row r="92" spans="1:8" ht="16.2" thickBot="1" x14ac:dyDescent="0.35">
      <c r="A92" s="4" t="s">
        <v>30</v>
      </c>
      <c r="B92" s="4" t="s">
        <v>14</v>
      </c>
      <c r="C92" s="35">
        <v>799900</v>
      </c>
      <c r="D92" s="4">
        <v>5</v>
      </c>
      <c r="E92" s="4" t="s">
        <v>26</v>
      </c>
      <c r="F92" s="33"/>
      <c r="G92" s="33"/>
      <c r="H92">
        <v>5399</v>
      </c>
    </row>
    <row r="93" spans="1:8" ht="15" thickBot="1" x14ac:dyDescent="0.35">
      <c r="A93" s="6" t="s">
        <v>101</v>
      </c>
      <c r="B93" s="6" t="s">
        <v>25</v>
      </c>
      <c r="C93" s="35">
        <v>824900</v>
      </c>
      <c r="D93" s="6">
        <v>5</v>
      </c>
      <c r="E93" s="6" t="s">
        <v>102</v>
      </c>
      <c r="F93" s="33"/>
      <c r="G93" s="33"/>
      <c r="H93">
        <v>5399</v>
      </c>
    </row>
    <row r="94" spans="1:8" ht="16.2" thickBot="1" x14ac:dyDescent="0.35">
      <c r="A94" s="6" t="s">
        <v>110</v>
      </c>
      <c r="B94" s="6" t="s">
        <v>14</v>
      </c>
      <c r="C94" s="35">
        <v>844900</v>
      </c>
      <c r="D94" s="6">
        <v>5</v>
      </c>
      <c r="E94" s="6" t="s">
        <v>102</v>
      </c>
      <c r="F94" s="33"/>
      <c r="G94" s="33"/>
      <c r="H94">
        <v>5599</v>
      </c>
    </row>
    <row r="95" spans="1:8" ht="16.2" thickBot="1" x14ac:dyDescent="0.35">
      <c r="A95" s="4" t="s">
        <v>126</v>
      </c>
      <c r="B95" s="4" t="s">
        <v>14</v>
      </c>
      <c r="C95" s="35">
        <v>849900</v>
      </c>
      <c r="D95" s="4">
        <v>5</v>
      </c>
      <c r="E95" s="4" t="s">
        <v>26</v>
      </c>
      <c r="F95" s="33"/>
      <c r="G95" s="33"/>
      <c r="H95">
        <v>5599</v>
      </c>
    </row>
    <row r="96" spans="1:8" ht="16.2" thickBot="1" x14ac:dyDescent="0.35">
      <c r="A96" s="6" t="s">
        <v>108</v>
      </c>
      <c r="B96" s="6" t="s">
        <v>14</v>
      </c>
      <c r="C96" s="35">
        <v>858700</v>
      </c>
      <c r="D96" s="6">
        <v>6</v>
      </c>
      <c r="E96" s="6" t="s">
        <v>32</v>
      </c>
      <c r="F96" s="33"/>
      <c r="G96" s="33"/>
      <c r="H96">
        <v>5799</v>
      </c>
    </row>
    <row r="97" spans="1:13" ht="16.2" thickBot="1" x14ac:dyDescent="0.35">
      <c r="A97" s="4" t="s">
        <v>109</v>
      </c>
      <c r="B97" s="4" t="s">
        <v>14</v>
      </c>
      <c r="C97" s="35">
        <v>875000</v>
      </c>
      <c r="D97" s="4">
        <v>4</v>
      </c>
      <c r="E97" s="4" t="s">
        <v>7</v>
      </c>
      <c r="F97" s="33"/>
      <c r="G97" s="33"/>
      <c r="H97">
        <v>6399</v>
      </c>
    </row>
    <row r="98" spans="1:13" ht="16.2" thickBot="1" x14ac:dyDescent="0.35">
      <c r="A98" s="6" t="s">
        <v>98</v>
      </c>
      <c r="B98" s="6" t="s">
        <v>14</v>
      </c>
      <c r="C98" s="35">
        <v>945000</v>
      </c>
      <c r="D98" s="6">
        <v>4</v>
      </c>
      <c r="E98" s="6" t="s">
        <v>99</v>
      </c>
      <c r="F98" s="33"/>
      <c r="G98" s="33"/>
      <c r="H98">
        <v>6399</v>
      </c>
    </row>
    <row r="99" spans="1:13" ht="16.2" thickBot="1" x14ac:dyDescent="0.35">
      <c r="A99" s="6" t="s">
        <v>127</v>
      </c>
      <c r="B99" s="6" t="s">
        <v>14</v>
      </c>
      <c r="C99" s="35">
        <v>989800</v>
      </c>
      <c r="D99" s="6">
        <v>7</v>
      </c>
      <c r="E99" s="6" t="s">
        <v>128</v>
      </c>
      <c r="F99" s="33"/>
      <c r="G99" s="33"/>
      <c r="H99">
        <v>6399</v>
      </c>
    </row>
    <row r="100" spans="1:13" ht="16.2" thickBot="1" x14ac:dyDescent="0.35">
      <c r="A100" s="4" t="s">
        <v>111</v>
      </c>
      <c r="B100" s="4" t="s">
        <v>25</v>
      </c>
      <c r="C100" s="35">
        <v>1176000</v>
      </c>
      <c r="D100" s="4">
        <v>4</v>
      </c>
      <c r="E100" s="4" t="s">
        <v>56</v>
      </c>
      <c r="F100" s="33"/>
      <c r="G100" s="33"/>
      <c r="H100">
        <v>6599</v>
      </c>
    </row>
    <row r="101" spans="1:13" ht="16.2" thickBot="1" x14ac:dyDescent="0.35">
      <c r="A101" s="6" t="s">
        <v>20</v>
      </c>
      <c r="B101" s="6" t="s">
        <v>6</v>
      </c>
      <c r="C101" s="35">
        <v>1199000</v>
      </c>
      <c r="D101" s="6">
        <v>6</v>
      </c>
      <c r="E101" s="6" t="s">
        <v>21</v>
      </c>
      <c r="F101" s="33"/>
      <c r="G101" s="33"/>
      <c r="H101">
        <v>7000</v>
      </c>
    </row>
    <row r="103" spans="1:13" x14ac:dyDescent="0.3">
      <c r="B103" t="s">
        <v>156</v>
      </c>
      <c r="C103" s="41"/>
      <c r="H103" t="s">
        <v>157</v>
      </c>
    </row>
    <row r="104" spans="1:13" x14ac:dyDescent="0.3">
      <c r="A104" s="42" t="s">
        <v>162</v>
      </c>
      <c r="B104" s="43">
        <f>SUM(50046101/100)</f>
        <v>500461.01</v>
      </c>
      <c r="C104" s="44"/>
      <c r="D104" s="42"/>
      <c r="E104" s="45"/>
      <c r="F104" s="46"/>
      <c r="G104" s="42" t="s">
        <v>162</v>
      </c>
      <c r="H104" s="42">
        <f>SUM(381101/100)</f>
        <v>3811.01</v>
      </c>
    </row>
    <row r="105" spans="1:13" x14ac:dyDescent="0.3">
      <c r="A105" s="42" t="s">
        <v>163</v>
      </c>
      <c r="B105" s="47">
        <v>456750</v>
      </c>
      <c r="C105" s="44"/>
      <c r="D105" s="42"/>
      <c r="E105" s="45"/>
      <c r="F105" s="46"/>
      <c r="G105" s="42" t="s">
        <v>163</v>
      </c>
      <c r="H105" s="42">
        <v>3799</v>
      </c>
    </row>
    <row r="106" spans="1:13" x14ac:dyDescent="0.3">
      <c r="A106" s="42" t="s">
        <v>164</v>
      </c>
      <c r="B106" s="42" t="s">
        <v>165</v>
      </c>
      <c r="C106" s="48"/>
      <c r="D106" s="42"/>
      <c r="E106" s="45"/>
      <c r="F106" s="46"/>
      <c r="G106" s="42" t="s">
        <v>164</v>
      </c>
      <c r="H106" s="42">
        <v>4399</v>
      </c>
    </row>
    <row r="108" spans="1:13" x14ac:dyDescent="0.3">
      <c r="B108" t="s">
        <v>166</v>
      </c>
      <c r="J108" t="s">
        <v>167</v>
      </c>
    </row>
    <row r="109" spans="1:13" x14ac:dyDescent="0.3">
      <c r="B109" t="s">
        <v>158</v>
      </c>
      <c r="C109" s="34" t="s">
        <v>159</v>
      </c>
      <c r="D109" t="s">
        <v>160</v>
      </c>
      <c r="E109" t="s">
        <v>161</v>
      </c>
      <c r="J109" t="s">
        <v>158</v>
      </c>
      <c r="K109" t="s">
        <v>159</v>
      </c>
      <c r="L109" t="s">
        <v>160</v>
      </c>
      <c r="M109" t="s">
        <v>161</v>
      </c>
    </row>
    <row r="110" spans="1:13" x14ac:dyDescent="0.3">
      <c r="B110" s="49">
        <v>366900</v>
      </c>
      <c r="C110" s="50">
        <v>456750</v>
      </c>
      <c r="D110" s="49">
        <v>6345.75</v>
      </c>
      <c r="E110" s="49">
        <v>1199000</v>
      </c>
      <c r="J110">
        <v>2849</v>
      </c>
      <c r="K110">
        <v>3799</v>
      </c>
      <c r="L110">
        <v>4599</v>
      </c>
      <c r="M110">
        <v>7000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98" workbookViewId="0">
      <selection activeCell="A110" sqref="A110"/>
    </sheetView>
  </sheetViews>
  <sheetFormatPr defaultRowHeight="14.4" x14ac:dyDescent="0.3"/>
  <cols>
    <col min="1" max="1" width="12" bestFit="1" customWidth="1"/>
    <col min="3" max="3" width="10.44140625" bestFit="1" customWidth="1"/>
  </cols>
  <sheetData>
    <row r="1" spans="1:8" ht="15" thickBot="1" x14ac:dyDescent="0.35">
      <c r="A1" s="1" t="s">
        <v>2</v>
      </c>
      <c r="G1" s="53" t="s">
        <v>4</v>
      </c>
      <c r="H1" s="56" t="s">
        <v>173</v>
      </c>
    </row>
    <row r="2" spans="1:8" ht="15" thickBot="1" x14ac:dyDescent="0.35">
      <c r="A2" s="3">
        <v>574900</v>
      </c>
      <c r="G2" s="54" t="s">
        <v>7</v>
      </c>
      <c r="H2" s="56">
        <v>4599</v>
      </c>
    </row>
    <row r="3" spans="1:8" ht="15" thickBot="1" x14ac:dyDescent="0.35">
      <c r="A3" s="5">
        <v>39900</v>
      </c>
      <c r="G3" s="55" t="s">
        <v>10</v>
      </c>
      <c r="H3" s="56">
        <v>1399</v>
      </c>
    </row>
    <row r="4" spans="1:8" ht="15" thickBot="1" x14ac:dyDescent="0.35">
      <c r="A4" s="7">
        <v>20000</v>
      </c>
      <c r="G4" s="55" t="s">
        <v>12</v>
      </c>
      <c r="H4" s="56">
        <v>1199</v>
      </c>
    </row>
    <row r="5" spans="1:8" ht="15" thickBot="1" x14ac:dyDescent="0.35">
      <c r="A5" s="5">
        <v>389100</v>
      </c>
      <c r="G5" s="55" t="s">
        <v>15</v>
      </c>
      <c r="H5" s="56">
        <v>3399</v>
      </c>
    </row>
    <row r="6" spans="1:8" ht="15" thickBot="1" x14ac:dyDescent="0.35">
      <c r="A6" s="7">
        <v>564000</v>
      </c>
      <c r="G6" s="55" t="s">
        <v>17</v>
      </c>
      <c r="H6" s="56">
        <v>3399</v>
      </c>
    </row>
    <row r="7" spans="1:8" ht="15" thickBot="1" x14ac:dyDescent="0.35">
      <c r="A7" s="5">
        <v>429000</v>
      </c>
      <c r="G7" s="55" t="s">
        <v>19</v>
      </c>
      <c r="H7" s="56">
        <v>3799</v>
      </c>
    </row>
    <row r="8" spans="1:8" ht="15" thickBot="1" x14ac:dyDescent="0.35">
      <c r="A8" s="7">
        <v>1199000</v>
      </c>
      <c r="G8" s="55" t="s">
        <v>21</v>
      </c>
      <c r="H8" s="56">
        <v>7000</v>
      </c>
    </row>
    <row r="9" spans="1:8" ht="15" thickBot="1" x14ac:dyDescent="0.35">
      <c r="A9" s="5">
        <v>369000</v>
      </c>
      <c r="G9" s="55" t="s">
        <v>23</v>
      </c>
      <c r="H9" s="56">
        <v>3199</v>
      </c>
    </row>
    <row r="10" spans="1:8" ht="15" thickBot="1" x14ac:dyDescent="0.35">
      <c r="A10" s="7">
        <v>729500</v>
      </c>
      <c r="G10" s="55" t="s">
        <v>26</v>
      </c>
      <c r="H10" s="56">
        <v>5199</v>
      </c>
    </row>
    <row r="11" spans="1:8" ht="15" thickBot="1" x14ac:dyDescent="0.35">
      <c r="A11" s="5">
        <v>425000</v>
      </c>
      <c r="G11" s="55" t="s">
        <v>19</v>
      </c>
      <c r="H11" s="56">
        <v>3799</v>
      </c>
    </row>
    <row r="12" spans="1:8" ht="15" thickBot="1" x14ac:dyDescent="0.35">
      <c r="A12" s="7">
        <v>388900</v>
      </c>
      <c r="G12" s="55" t="s">
        <v>29</v>
      </c>
      <c r="H12" s="56">
        <v>2799</v>
      </c>
    </row>
    <row r="13" spans="1:8" ht="15" thickBot="1" x14ac:dyDescent="0.35">
      <c r="A13" s="5">
        <v>799900</v>
      </c>
      <c r="G13" s="55" t="s">
        <v>26</v>
      </c>
      <c r="H13" s="56">
        <v>5199</v>
      </c>
    </row>
    <row r="14" spans="1:8" ht="15" thickBot="1" x14ac:dyDescent="0.35">
      <c r="A14" s="7">
        <v>699900</v>
      </c>
      <c r="G14" s="55" t="s">
        <v>32</v>
      </c>
      <c r="H14" s="56">
        <v>6399</v>
      </c>
    </row>
    <row r="15" spans="1:8" ht="15" thickBot="1" x14ac:dyDescent="0.35">
      <c r="A15" s="5">
        <v>549900</v>
      </c>
      <c r="G15" s="55" t="s">
        <v>7</v>
      </c>
      <c r="H15" s="56">
        <v>4599</v>
      </c>
    </row>
    <row r="16" spans="1:8" ht="15" thickBot="1" x14ac:dyDescent="0.35">
      <c r="A16" s="7">
        <v>725000</v>
      </c>
      <c r="G16" s="55" t="s">
        <v>35</v>
      </c>
      <c r="H16" s="56">
        <v>4799</v>
      </c>
    </row>
    <row r="17" spans="1:8" ht="15" thickBot="1" x14ac:dyDescent="0.35">
      <c r="A17" s="5">
        <v>729900</v>
      </c>
      <c r="G17" s="55" t="s">
        <v>37</v>
      </c>
      <c r="H17" s="56">
        <v>4399</v>
      </c>
    </row>
    <row r="18" spans="1:8" ht="15" thickBot="1" x14ac:dyDescent="0.35">
      <c r="A18" s="7">
        <v>419900</v>
      </c>
      <c r="G18" s="55" t="s">
        <v>19</v>
      </c>
      <c r="H18" s="56">
        <v>3799</v>
      </c>
    </row>
    <row r="19" spans="1:8" ht="15" thickBot="1" x14ac:dyDescent="0.35">
      <c r="A19" s="5">
        <v>535000</v>
      </c>
      <c r="G19" s="55" t="s">
        <v>40</v>
      </c>
      <c r="H19" s="56">
        <v>4199</v>
      </c>
    </row>
    <row r="20" spans="1:8" ht="15" thickBot="1" x14ac:dyDescent="0.35">
      <c r="A20" s="7">
        <v>383500</v>
      </c>
      <c r="G20" s="55" t="s">
        <v>15</v>
      </c>
      <c r="H20" s="56">
        <v>3399</v>
      </c>
    </row>
    <row r="21" spans="1:8" ht="15" thickBot="1" x14ac:dyDescent="0.35">
      <c r="A21" s="5">
        <v>469000</v>
      </c>
      <c r="G21" s="55" t="s">
        <v>15</v>
      </c>
      <c r="H21" s="56">
        <v>3399</v>
      </c>
    </row>
    <row r="22" spans="1:8" ht="15" thickBot="1" x14ac:dyDescent="0.35">
      <c r="A22" s="7">
        <v>141500</v>
      </c>
      <c r="G22" s="55" t="s">
        <v>45</v>
      </c>
      <c r="H22" s="56">
        <v>1999</v>
      </c>
    </row>
    <row r="23" spans="1:8" ht="15" thickBot="1" x14ac:dyDescent="0.35">
      <c r="A23" s="5">
        <v>279900</v>
      </c>
      <c r="G23" s="55" t="s">
        <v>47</v>
      </c>
      <c r="H23" s="56">
        <v>2599</v>
      </c>
    </row>
    <row r="24" spans="1:8" ht="15" thickBot="1" x14ac:dyDescent="0.35">
      <c r="A24" s="7">
        <v>484900</v>
      </c>
      <c r="G24" s="55" t="s">
        <v>23</v>
      </c>
      <c r="H24" s="56">
        <v>3199</v>
      </c>
    </row>
    <row r="25" spans="1:8" ht="15" thickBot="1" x14ac:dyDescent="0.35">
      <c r="A25" s="5">
        <v>454500</v>
      </c>
      <c r="G25" s="55" t="s">
        <v>40</v>
      </c>
      <c r="H25" s="56">
        <v>4199</v>
      </c>
    </row>
    <row r="26" spans="1:8" ht="15" thickBot="1" x14ac:dyDescent="0.35">
      <c r="A26" s="7">
        <v>509900</v>
      </c>
      <c r="G26" s="55" t="s">
        <v>51</v>
      </c>
      <c r="H26" s="56">
        <v>3599</v>
      </c>
    </row>
    <row r="27" spans="1:8" ht="15" thickBot="1" x14ac:dyDescent="0.35">
      <c r="A27" s="5">
        <v>315000</v>
      </c>
      <c r="G27" s="55" t="s">
        <v>17</v>
      </c>
      <c r="H27" s="56">
        <v>3999</v>
      </c>
    </row>
    <row r="28" spans="1:8" ht="15" thickBot="1" x14ac:dyDescent="0.35">
      <c r="A28" s="7">
        <v>347900</v>
      </c>
      <c r="G28" s="55" t="s">
        <v>7</v>
      </c>
      <c r="H28" s="56">
        <v>4599</v>
      </c>
    </row>
    <row r="29" spans="1:8" ht="15" thickBot="1" x14ac:dyDescent="0.35">
      <c r="A29" s="5">
        <v>298900</v>
      </c>
      <c r="G29" s="55" t="s">
        <v>19</v>
      </c>
      <c r="H29" s="56">
        <v>3799</v>
      </c>
    </row>
    <row r="30" spans="1:8" ht="15" thickBot="1" x14ac:dyDescent="0.35">
      <c r="A30" s="7">
        <v>668500</v>
      </c>
      <c r="G30" s="55" t="s">
        <v>56</v>
      </c>
      <c r="H30" s="56">
        <v>5399</v>
      </c>
    </row>
    <row r="31" spans="1:8" ht="15" thickBot="1" x14ac:dyDescent="0.35">
      <c r="A31" s="5">
        <v>479900</v>
      </c>
      <c r="G31" s="55" t="s">
        <v>7</v>
      </c>
      <c r="H31" s="56">
        <v>4599</v>
      </c>
    </row>
    <row r="32" spans="1:8" ht="15" thickBot="1" x14ac:dyDescent="0.35">
      <c r="A32" s="7">
        <v>639000</v>
      </c>
      <c r="G32" s="55" t="s">
        <v>17</v>
      </c>
      <c r="H32" s="56">
        <v>3999</v>
      </c>
    </row>
    <row r="33" spans="1:8" ht="15" thickBot="1" x14ac:dyDescent="0.35">
      <c r="A33" s="5">
        <v>465000</v>
      </c>
      <c r="G33" s="55" t="s">
        <v>23</v>
      </c>
      <c r="H33" s="56">
        <v>3199</v>
      </c>
    </row>
    <row r="34" spans="1:8" ht="15" thickBot="1" x14ac:dyDescent="0.35">
      <c r="A34" s="7">
        <v>392631</v>
      </c>
      <c r="G34" s="55" t="s">
        <v>7</v>
      </c>
      <c r="H34" s="56">
        <v>4599</v>
      </c>
    </row>
    <row r="35" spans="1:8" ht="15" thickBot="1" x14ac:dyDescent="0.35">
      <c r="A35" s="5">
        <v>545000</v>
      </c>
      <c r="G35" s="55" t="s">
        <v>37</v>
      </c>
      <c r="H35" s="56">
        <v>4399</v>
      </c>
    </row>
    <row r="36" spans="1:8" ht="15" thickBot="1" x14ac:dyDescent="0.35">
      <c r="A36" s="7">
        <v>413900</v>
      </c>
      <c r="G36" s="55" t="s">
        <v>51</v>
      </c>
      <c r="H36" s="56">
        <v>3599</v>
      </c>
    </row>
    <row r="37" spans="1:8" ht="15" thickBot="1" x14ac:dyDescent="0.35">
      <c r="A37" s="5">
        <v>599747</v>
      </c>
      <c r="G37" s="55" t="s">
        <v>64</v>
      </c>
      <c r="H37" s="56">
        <v>4999</v>
      </c>
    </row>
    <row r="38" spans="1:8" ht="15" thickBot="1" x14ac:dyDescent="0.35">
      <c r="A38" s="7">
        <v>459000</v>
      </c>
      <c r="G38" s="55" t="s">
        <v>51</v>
      </c>
      <c r="H38" s="56">
        <v>3599</v>
      </c>
    </row>
    <row r="39" spans="1:8" ht="15" thickBot="1" x14ac:dyDescent="0.35">
      <c r="A39" s="5">
        <v>774900</v>
      </c>
      <c r="G39" s="55" t="s">
        <v>32</v>
      </c>
      <c r="H39" s="56">
        <v>6399</v>
      </c>
    </row>
    <row r="40" spans="1:8" ht="15" thickBot="1" x14ac:dyDescent="0.35">
      <c r="A40" s="7">
        <v>324900</v>
      </c>
      <c r="G40" s="55" t="s">
        <v>47</v>
      </c>
      <c r="H40" s="56">
        <v>2599</v>
      </c>
    </row>
    <row r="41" spans="1:8" ht="15" thickBot="1" x14ac:dyDescent="0.35">
      <c r="A41" s="5">
        <v>679000</v>
      </c>
      <c r="G41" s="55" t="s">
        <v>40</v>
      </c>
      <c r="H41" s="56">
        <v>4199</v>
      </c>
    </row>
    <row r="42" spans="1:8" ht="15" thickBot="1" x14ac:dyDescent="0.35">
      <c r="A42" s="7">
        <v>157000</v>
      </c>
      <c r="G42" s="55" t="s">
        <v>45</v>
      </c>
      <c r="H42" s="56">
        <v>1999</v>
      </c>
    </row>
    <row r="43" spans="1:8" ht="15" thickBot="1" x14ac:dyDescent="0.35">
      <c r="A43" s="5">
        <v>494900</v>
      </c>
      <c r="G43" s="55" t="s">
        <v>37</v>
      </c>
      <c r="H43" s="56">
        <v>4399</v>
      </c>
    </row>
    <row r="44" spans="1:8" ht="15" thickBot="1" x14ac:dyDescent="0.35">
      <c r="A44" s="7">
        <v>425000</v>
      </c>
      <c r="G44" s="55" t="s">
        <v>17</v>
      </c>
      <c r="H44" s="56">
        <v>3999</v>
      </c>
    </row>
    <row r="45" spans="1:8" ht="15" thickBot="1" x14ac:dyDescent="0.35">
      <c r="A45" s="5">
        <v>759900</v>
      </c>
      <c r="G45" s="55" t="s">
        <v>35</v>
      </c>
      <c r="H45" s="56">
        <v>4799</v>
      </c>
    </row>
    <row r="46" spans="1:8" ht="15" thickBot="1" x14ac:dyDescent="0.35">
      <c r="A46" s="7">
        <v>350000</v>
      </c>
      <c r="G46" s="55" t="s">
        <v>23</v>
      </c>
      <c r="H46" s="56">
        <v>3199</v>
      </c>
    </row>
    <row r="47" spans="1:8" ht="15" thickBot="1" x14ac:dyDescent="0.35">
      <c r="A47" s="5">
        <v>386900</v>
      </c>
      <c r="G47" s="55" t="s">
        <v>29</v>
      </c>
      <c r="H47" s="56">
        <v>2799</v>
      </c>
    </row>
    <row r="48" spans="1:8" ht="15" thickBot="1" x14ac:dyDescent="0.35">
      <c r="A48" s="7">
        <v>340900</v>
      </c>
      <c r="G48" s="55" t="s">
        <v>45</v>
      </c>
      <c r="H48" s="56">
        <v>1999</v>
      </c>
    </row>
    <row r="49" spans="1:8" ht="15" thickBot="1" x14ac:dyDescent="0.35">
      <c r="A49" s="5">
        <v>774900</v>
      </c>
      <c r="G49" s="55" t="s">
        <v>37</v>
      </c>
      <c r="H49" s="56">
        <v>4399</v>
      </c>
    </row>
    <row r="50" spans="1:8" ht="15" thickBot="1" x14ac:dyDescent="0.35">
      <c r="A50" s="7">
        <v>366900</v>
      </c>
      <c r="G50" s="55" t="s">
        <v>78</v>
      </c>
      <c r="H50" s="56">
        <v>2399</v>
      </c>
    </row>
    <row r="51" spans="1:8" ht="15" thickBot="1" x14ac:dyDescent="0.35">
      <c r="A51" s="5">
        <v>376900</v>
      </c>
      <c r="G51" s="55" t="s">
        <v>47</v>
      </c>
      <c r="H51" s="56">
        <v>2599</v>
      </c>
    </row>
    <row r="52" spans="1:8" ht="15" thickBot="1" x14ac:dyDescent="0.35">
      <c r="A52" s="7">
        <v>440900</v>
      </c>
      <c r="G52" s="55" t="s">
        <v>17</v>
      </c>
      <c r="H52" s="56">
        <v>3999</v>
      </c>
    </row>
    <row r="53" spans="1:8" ht="15" thickBot="1" x14ac:dyDescent="0.35">
      <c r="A53" s="5">
        <v>411745</v>
      </c>
      <c r="G53" s="55" t="s">
        <v>78</v>
      </c>
      <c r="H53" s="56">
        <v>2399</v>
      </c>
    </row>
    <row r="54" spans="1:8" ht="15" thickBot="1" x14ac:dyDescent="0.35">
      <c r="A54" s="7">
        <v>550000</v>
      </c>
      <c r="G54" s="55" t="s">
        <v>15</v>
      </c>
      <c r="H54" s="56">
        <v>3999</v>
      </c>
    </row>
    <row r="55" spans="1:8" ht="15" thickBot="1" x14ac:dyDescent="0.35">
      <c r="A55" s="5">
        <v>465920</v>
      </c>
      <c r="G55" s="55" t="s">
        <v>15</v>
      </c>
      <c r="H55" s="56">
        <v>3399</v>
      </c>
    </row>
    <row r="56" spans="1:8" ht="15" thickBot="1" x14ac:dyDescent="0.35">
      <c r="A56" s="7">
        <v>453980</v>
      </c>
      <c r="G56" s="55" t="s">
        <v>23</v>
      </c>
      <c r="H56" s="56">
        <v>3199</v>
      </c>
    </row>
    <row r="57" spans="1:8" ht="15" thickBot="1" x14ac:dyDescent="0.35">
      <c r="A57" s="5">
        <v>314900</v>
      </c>
      <c r="G57" s="55" t="s">
        <v>78</v>
      </c>
      <c r="H57" s="56">
        <v>2399</v>
      </c>
    </row>
    <row r="58" spans="1:8" ht="15" thickBot="1" x14ac:dyDescent="0.35">
      <c r="A58" s="7">
        <v>114900</v>
      </c>
      <c r="G58" s="55" t="s">
        <v>10</v>
      </c>
      <c r="H58" s="56">
        <v>1399</v>
      </c>
    </row>
    <row r="59" spans="1:8" ht="15" thickBot="1" x14ac:dyDescent="0.35">
      <c r="A59" s="5">
        <v>174500</v>
      </c>
      <c r="G59" s="55" t="s">
        <v>88</v>
      </c>
      <c r="H59" s="56">
        <v>1799</v>
      </c>
    </row>
    <row r="60" spans="1:8" ht="15" thickBot="1" x14ac:dyDescent="0.35">
      <c r="A60" s="7">
        <v>194500</v>
      </c>
      <c r="G60" s="55" t="s">
        <v>45</v>
      </c>
      <c r="H60" s="56">
        <v>1999</v>
      </c>
    </row>
    <row r="61" spans="1:8" ht="15" thickBot="1" x14ac:dyDescent="0.35">
      <c r="A61" s="5">
        <v>172000</v>
      </c>
      <c r="G61" s="55" t="s">
        <v>88</v>
      </c>
      <c r="H61" s="56">
        <v>1799</v>
      </c>
    </row>
    <row r="62" spans="1:8" ht="15" thickBot="1" x14ac:dyDescent="0.35">
      <c r="A62" s="7">
        <v>198000</v>
      </c>
      <c r="G62" s="55" t="s">
        <v>92</v>
      </c>
      <c r="H62" s="56">
        <v>2199</v>
      </c>
    </row>
    <row r="63" spans="1:8" ht="15" thickBot="1" x14ac:dyDescent="0.35">
      <c r="A63" s="5">
        <v>470282</v>
      </c>
      <c r="G63" s="55" t="s">
        <v>17</v>
      </c>
      <c r="H63" s="56">
        <v>3999</v>
      </c>
    </row>
    <row r="64" spans="1:8" ht="15" thickBot="1" x14ac:dyDescent="0.35">
      <c r="A64" s="7">
        <v>525000</v>
      </c>
      <c r="G64" s="55" t="s">
        <v>23</v>
      </c>
      <c r="H64" s="56">
        <v>3199</v>
      </c>
    </row>
    <row r="65" spans="1:8" ht="15" thickBot="1" x14ac:dyDescent="0.35">
      <c r="A65" s="5">
        <v>789000</v>
      </c>
      <c r="G65" s="55" t="s">
        <v>7</v>
      </c>
      <c r="H65" s="56">
        <v>4599</v>
      </c>
    </row>
    <row r="66" spans="1:8" ht="15" thickBot="1" x14ac:dyDescent="0.35">
      <c r="A66" s="7">
        <v>637800</v>
      </c>
      <c r="G66" s="55" t="s">
        <v>17</v>
      </c>
      <c r="H66" s="56">
        <v>3999</v>
      </c>
    </row>
    <row r="67" spans="1:8" ht="15" thickBot="1" x14ac:dyDescent="0.35">
      <c r="A67" s="5">
        <v>286000</v>
      </c>
      <c r="G67" s="55" t="s">
        <v>47</v>
      </c>
      <c r="H67" s="56">
        <v>2599</v>
      </c>
    </row>
    <row r="68" spans="1:8" ht="15" thickBot="1" x14ac:dyDescent="0.35">
      <c r="A68" s="7">
        <v>945000</v>
      </c>
      <c r="G68" s="55" t="s">
        <v>99</v>
      </c>
      <c r="H68" s="56">
        <v>5799</v>
      </c>
    </row>
    <row r="69" spans="1:8" ht="15" thickBot="1" x14ac:dyDescent="0.35">
      <c r="A69" s="5">
        <v>784900</v>
      </c>
      <c r="G69" s="55" t="s">
        <v>37</v>
      </c>
      <c r="H69" s="56">
        <v>4399</v>
      </c>
    </row>
    <row r="70" spans="1:8" ht="15" thickBot="1" x14ac:dyDescent="0.35">
      <c r="A70" s="7">
        <v>824900</v>
      </c>
      <c r="G70" s="55" t="s">
        <v>102</v>
      </c>
      <c r="H70" s="56">
        <v>5599</v>
      </c>
    </row>
    <row r="71" spans="1:8" ht="15" thickBot="1" x14ac:dyDescent="0.35">
      <c r="A71" s="5">
        <v>430900</v>
      </c>
      <c r="G71" s="55" t="s">
        <v>19</v>
      </c>
      <c r="H71" s="56">
        <v>3799</v>
      </c>
    </row>
    <row r="72" spans="1:8" ht="15" thickBot="1" x14ac:dyDescent="0.35">
      <c r="A72" s="7">
        <v>168500</v>
      </c>
      <c r="G72" s="55" t="s">
        <v>92</v>
      </c>
      <c r="H72" s="56">
        <v>2199</v>
      </c>
    </row>
    <row r="73" spans="1:8" ht="15" thickBot="1" x14ac:dyDescent="0.35">
      <c r="A73" s="5">
        <v>428500</v>
      </c>
      <c r="G73" s="55" t="s">
        <v>47</v>
      </c>
      <c r="H73" s="56">
        <v>2599</v>
      </c>
    </row>
    <row r="74" spans="1:8" ht="15" thickBot="1" x14ac:dyDescent="0.35">
      <c r="A74" s="7">
        <v>219000</v>
      </c>
      <c r="G74" s="55" t="s">
        <v>47</v>
      </c>
      <c r="H74" s="56">
        <v>2599</v>
      </c>
    </row>
    <row r="75" spans="1:8" ht="15" thickBot="1" x14ac:dyDescent="0.35">
      <c r="A75" s="5">
        <v>784800</v>
      </c>
      <c r="G75" s="55" t="s">
        <v>35</v>
      </c>
      <c r="H75" s="56">
        <v>4799</v>
      </c>
    </row>
    <row r="76" spans="1:8" ht="15" thickBot="1" x14ac:dyDescent="0.35">
      <c r="A76" s="7">
        <v>858700</v>
      </c>
      <c r="G76" s="55" t="s">
        <v>32</v>
      </c>
      <c r="H76" s="56">
        <v>6399</v>
      </c>
    </row>
    <row r="77" spans="1:8" ht="15" thickBot="1" x14ac:dyDescent="0.35">
      <c r="A77" s="5">
        <v>875000</v>
      </c>
      <c r="G77" s="55" t="s">
        <v>7</v>
      </c>
      <c r="H77" s="56">
        <v>4599</v>
      </c>
    </row>
    <row r="78" spans="1:8" ht="15" thickBot="1" x14ac:dyDescent="0.35">
      <c r="A78" s="7">
        <v>844900</v>
      </c>
      <c r="G78" s="55" t="s">
        <v>102</v>
      </c>
      <c r="H78" s="56">
        <v>5599</v>
      </c>
    </row>
    <row r="79" spans="1:8" ht="15" thickBot="1" x14ac:dyDescent="0.35">
      <c r="A79" s="5">
        <v>1176000</v>
      </c>
      <c r="G79" s="55" t="s">
        <v>56</v>
      </c>
      <c r="H79" s="56">
        <v>5399</v>
      </c>
    </row>
    <row r="80" spans="1:8" ht="15" thickBot="1" x14ac:dyDescent="0.35">
      <c r="A80" s="7">
        <v>294000</v>
      </c>
      <c r="G80" s="55" t="s">
        <v>78</v>
      </c>
      <c r="H80" s="56">
        <v>2399</v>
      </c>
    </row>
    <row r="81" spans="1:8" ht="15" thickBot="1" x14ac:dyDescent="0.35">
      <c r="A81" s="5">
        <v>374000</v>
      </c>
      <c r="G81" s="55" t="s">
        <v>19</v>
      </c>
      <c r="H81" s="56">
        <v>3799</v>
      </c>
    </row>
    <row r="82" spans="1:8" ht="15" thickBot="1" x14ac:dyDescent="0.35">
      <c r="A82" s="7">
        <v>799000</v>
      </c>
      <c r="G82" s="55" t="s">
        <v>64</v>
      </c>
      <c r="H82" s="56">
        <v>4999</v>
      </c>
    </row>
    <row r="83" spans="1:8" ht="15" thickBot="1" x14ac:dyDescent="0.35">
      <c r="A83" s="5">
        <v>465000</v>
      </c>
      <c r="G83" s="55" t="s">
        <v>26</v>
      </c>
      <c r="H83" s="56">
        <v>5199</v>
      </c>
    </row>
    <row r="84" spans="1:8" ht="15" thickBot="1" x14ac:dyDescent="0.35">
      <c r="A84" s="7">
        <v>366900</v>
      </c>
      <c r="G84" s="55" t="s">
        <v>23</v>
      </c>
      <c r="H84" s="56">
        <v>3199</v>
      </c>
    </row>
    <row r="85" spans="1:8" ht="15" thickBot="1" x14ac:dyDescent="0.35">
      <c r="A85" s="5">
        <v>371900</v>
      </c>
      <c r="G85" s="55" t="s">
        <v>118</v>
      </c>
      <c r="H85" s="56">
        <v>2999</v>
      </c>
    </row>
    <row r="86" spans="1:8" ht="15" thickBot="1" x14ac:dyDescent="0.35">
      <c r="A86" s="7">
        <v>398697</v>
      </c>
      <c r="G86" s="55" t="s">
        <v>51</v>
      </c>
      <c r="H86" s="56">
        <v>3599</v>
      </c>
    </row>
    <row r="87" spans="1:8" ht="15" thickBot="1" x14ac:dyDescent="0.35">
      <c r="A87" s="5">
        <v>550000</v>
      </c>
      <c r="G87" s="55" t="s">
        <v>37</v>
      </c>
      <c r="H87" s="56">
        <v>4399</v>
      </c>
    </row>
    <row r="88" spans="1:8" ht="15" thickBot="1" x14ac:dyDescent="0.35">
      <c r="A88" s="7">
        <v>387000</v>
      </c>
      <c r="G88" s="55" t="s">
        <v>23</v>
      </c>
      <c r="H88" s="56">
        <v>3199</v>
      </c>
    </row>
    <row r="89" spans="1:8" ht="15" thickBot="1" x14ac:dyDescent="0.35">
      <c r="A89" s="5">
        <v>765000</v>
      </c>
      <c r="G89" s="55" t="s">
        <v>37</v>
      </c>
      <c r="H89" s="56">
        <v>4399</v>
      </c>
    </row>
    <row r="90" spans="1:8" ht="15" thickBot="1" x14ac:dyDescent="0.35">
      <c r="A90" s="7">
        <v>409900</v>
      </c>
      <c r="G90" s="55" t="s">
        <v>51</v>
      </c>
      <c r="H90" s="56">
        <v>3599</v>
      </c>
    </row>
    <row r="91" spans="1:8" ht="15" thickBot="1" x14ac:dyDescent="0.35">
      <c r="A91" s="5">
        <v>549900</v>
      </c>
      <c r="G91" s="55" t="s">
        <v>7</v>
      </c>
      <c r="H91" s="56">
        <v>4599</v>
      </c>
    </row>
    <row r="92" spans="1:8" ht="15" thickBot="1" x14ac:dyDescent="0.35">
      <c r="A92" s="7">
        <v>449900</v>
      </c>
      <c r="G92" s="55" t="s">
        <v>15</v>
      </c>
      <c r="H92" s="56">
        <v>3399</v>
      </c>
    </row>
    <row r="93" spans="1:8" ht="15" thickBot="1" x14ac:dyDescent="0.35">
      <c r="A93" s="5">
        <v>849900</v>
      </c>
      <c r="G93" s="55" t="s">
        <v>26</v>
      </c>
      <c r="H93" s="56">
        <v>5199</v>
      </c>
    </row>
    <row r="94" spans="1:8" ht="15" thickBot="1" x14ac:dyDescent="0.35">
      <c r="A94" s="7">
        <v>989800</v>
      </c>
      <c r="G94" s="55" t="s">
        <v>128</v>
      </c>
      <c r="H94" s="56">
        <v>6599</v>
      </c>
    </row>
    <row r="95" spans="1:8" ht="15" thickBot="1" x14ac:dyDescent="0.35">
      <c r="A95" s="5">
        <v>569000</v>
      </c>
      <c r="G95" s="55" t="s">
        <v>19</v>
      </c>
      <c r="H95" s="56">
        <v>3799</v>
      </c>
    </row>
    <row r="96" spans="1:8" ht="15" thickBot="1" x14ac:dyDescent="0.35">
      <c r="A96" s="7">
        <v>289900</v>
      </c>
      <c r="G96" s="55" t="s">
        <v>19</v>
      </c>
      <c r="H96" s="56">
        <v>3799</v>
      </c>
    </row>
    <row r="97" spans="1:12" ht="15" thickBot="1" x14ac:dyDescent="0.35">
      <c r="A97" s="5">
        <v>208499</v>
      </c>
      <c r="G97" s="55" t="s">
        <v>45</v>
      </c>
      <c r="H97" s="56">
        <v>1999</v>
      </c>
    </row>
    <row r="98" spans="1:12" ht="15" thickBot="1" x14ac:dyDescent="0.35">
      <c r="A98" s="7">
        <v>519900</v>
      </c>
      <c r="G98" s="55" t="s">
        <v>37</v>
      </c>
      <c r="H98" s="56">
        <v>4399</v>
      </c>
    </row>
    <row r="99" spans="1:12" ht="15" thickBot="1" x14ac:dyDescent="0.35">
      <c r="A99" s="5">
        <v>624900</v>
      </c>
      <c r="G99" s="55" t="s">
        <v>37</v>
      </c>
      <c r="H99" s="56">
        <v>4399</v>
      </c>
    </row>
    <row r="100" spans="1:12" ht="15" thickBot="1" x14ac:dyDescent="0.35">
      <c r="A100" s="7">
        <v>525000</v>
      </c>
      <c r="G100" s="55" t="s">
        <v>37</v>
      </c>
      <c r="H100" s="56">
        <v>4399</v>
      </c>
    </row>
    <row r="101" spans="1:12" ht="15" thickBot="1" x14ac:dyDescent="0.35">
      <c r="A101" s="51">
        <v>599900</v>
      </c>
      <c r="G101" s="55" t="s">
        <v>19</v>
      </c>
      <c r="H101" s="57">
        <v>3799</v>
      </c>
    </row>
    <row r="102" spans="1:12" x14ac:dyDescent="0.3">
      <c r="A102" s="52">
        <f>MAX(A2:A101)</f>
        <v>1199000</v>
      </c>
      <c r="B102" s="52">
        <f>MIN(A2:A101)</f>
        <v>20000</v>
      </c>
      <c r="C102" s="52">
        <f>A102-B102</f>
        <v>1179000</v>
      </c>
      <c r="D102" s="42" t="s">
        <v>168</v>
      </c>
      <c r="E102" s="42"/>
      <c r="H102" s="42">
        <f>MAX(H2:H101)</f>
        <v>7000</v>
      </c>
      <c r="I102" s="42">
        <f>MIN(H2:H101)</f>
        <v>1199</v>
      </c>
      <c r="J102" s="42">
        <f>H102-I102</f>
        <v>5801</v>
      </c>
      <c r="K102" s="42" t="s">
        <v>169</v>
      </c>
      <c r="L102" s="42"/>
    </row>
    <row r="103" spans="1:12" x14ac:dyDescent="0.3">
      <c r="A103" s="42">
        <f>VAR(A2:A101)</f>
        <v>52857659750.575638</v>
      </c>
      <c r="B103" s="42" t="s">
        <v>170</v>
      </c>
      <c r="C103" s="42"/>
      <c r="H103" s="42">
        <f>VAR(H2:H101)</f>
        <v>1494060.3736363638</v>
      </c>
      <c r="I103" s="42" t="s">
        <v>171</v>
      </c>
      <c r="J103" s="42"/>
    </row>
    <row r="104" spans="1:12" x14ac:dyDescent="0.3">
      <c r="A104" s="42">
        <f>STDEV(A2:A101)</f>
        <v>229907.93755452559</v>
      </c>
      <c r="B104" s="42" t="s">
        <v>172</v>
      </c>
      <c r="C104" s="42"/>
      <c r="H104" s="42">
        <f>STDEV(H2:H101)</f>
        <v>1222.3176238753836</v>
      </c>
      <c r="I104" s="42" t="s">
        <v>172</v>
      </c>
      <c r="J104" s="42"/>
    </row>
    <row r="105" spans="1:12" x14ac:dyDescent="0.3">
      <c r="A105" s="58"/>
    </row>
    <row r="107" spans="1:12" x14ac:dyDescent="0.3">
      <c r="A107" t="s">
        <v>174</v>
      </c>
    </row>
    <row r="108" spans="1:12" x14ac:dyDescent="0.3">
      <c r="A108" t="s">
        <v>175</v>
      </c>
    </row>
    <row r="109" spans="1:12" x14ac:dyDescent="0.3">
      <c r="A109" t="s">
        <v>176</v>
      </c>
    </row>
    <row r="110" spans="1:12" x14ac:dyDescent="0.3">
      <c r="A110" t="s">
        <v>180</v>
      </c>
    </row>
    <row r="111" spans="1:12" x14ac:dyDescent="0.3">
      <c r="A111" t="s">
        <v>177</v>
      </c>
    </row>
    <row r="115" spans="1:1" x14ac:dyDescent="0.3">
      <c r="A115" t="s">
        <v>178</v>
      </c>
    </row>
    <row r="116" spans="1:1" x14ac:dyDescent="0.3">
      <c r="A116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FREQ-HISTOGRAM</vt:lpstr>
      <vt:lpstr>BAR GRAPH</vt:lpstr>
      <vt:lpstr>Central Tendency- Quartiles</vt:lpstr>
      <vt:lpstr>Range, Variance, Standard dev.</vt:lpstr>
    </vt:vector>
  </TitlesOfParts>
  <Company>BMW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Maciel Jennifer</dc:creator>
  <cp:lastModifiedBy>Maciel Jennifer</cp:lastModifiedBy>
  <dcterms:created xsi:type="dcterms:W3CDTF">2016-12-09T22:43:59Z</dcterms:created>
  <dcterms:modified xsi:type="dcterms:W3CDTF">2017-01-11T01:25:39Z</dcterms:modified>
</cp:coreProperties>
</file>