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carloslazu/Desktop/"/>
    </mc:Choice>
  </mc:AlternateContent>
  <bookViews>
    <workbookView xWindow="240" yWindow="1180" windowWidth="25360" windowHeight="1362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F26" i="1"/>
  <c r="E23" i="1"/>
  <c r="E26" i="1"/>
  <c r="D26" i="1"/>
  <c r="F20" i="1"/>
  <c r="E20" i="1"/>
  <c r="D20" i="1"/>
  <c r="C20" i="1"/>
  <c r="C3" i="1"/>
  <c r="C5" i="1"/>
  <c r="C8" i="1"/>
  <c r="C13" i="1"/>
  <c r="C12" i="1"/>
  <c r="C16" i="1"/>
  <c r="F13" i="1"/>
  <c r="F12" i="1"/>
  <c r="F16" i="1"/>
  <c r="F3" i="1"/>
  <c r="F5" i="1"/>
  <c r="F6" i="1"/>
  <c r="F8" i="1"/>
  <c r="F17" i="1"/>
  <c r="E13" i="1"/>
  <c r="E12" i="1"/>
  <c r="E16" i="1"/>
  <c r="E3" i="1"/>
  <c r="E5" i="1"/>
  <c r="E6" i="1"/>
  <c r="E8" i="1"/>
  <c r="E17" i="1"/>
  <c r="D13" i="1"/>
  <c r="D12" i="1"/>
  <c r="D16" i="1"/>
  <c r="D3" i="1"/>
  <c r="D5" i="1"/>
  <c r="D6" i="1"/>
  <c r="D8" i="1"/>
  <c r="D17" i="1"/>
  <c r="B12" i="1"/>
  <c r="B16" i="1"/>
  <c r="B3" i="1"/>
  <c r="B8" i="1"/>
  <c r="B17" i="1"/>
  <c r="E11" i="1"/>
  <c r="D11" i="1"/>
  <c r="C11" i="1"/>
</calcChain>
</file>

<file path=xl/comments1.xml><?xml version="1.0" encoding="utf-8"?>
<comments xmlns="http://schemas.openxmlformats.org/spreadsheetml/2006/main">
  <authors>
    <author>Johnson, Candy</author>
  </authors>
  <commentList>
    <comment ref="D20" authorId="0">
      <text>
        <r>
          <rPr>
            <b/>
            <sz val="9"/>
            <color indexed="81"/>
            <rFont val="Tahoma"/>
            <family val="2"/>
          </rPr>
          <t>Johnson, Candy:</t>
        </r>
        <r>
          <rPr>
            <sz val="9"/>
            <color indexed="81"/>
            <rFont val="Tahoma"/>
            <family val="2"/>
          </rPr>
          <t xml:space="preserve">
Good job!</t>
        </r>
      </text>
    </comment>
  </commentList>
</comments>
</file>

<file path=xl/sharedStrings.xml><?xml version="1.0" encoding="utf-8"?>
<sst xmlns="http://schemas.openxmlformats.org/spreadsheetml/2006/main" count="25" uniqueCount="25">
  <si>
    <t>December</t>
  </si>
  <si>
    <t>January</t>
  </si>
  <si>
    <t>Feb</t>
  </si>
  <si>
    <t>March</t>
  </si>
  <si>
    <t>April</t>
  </si>
  <si>
    <t>Sales Forecast:</t>
  </si>
  <si>
    <t>Cash Sales (0.50)</t>
  </si>
  <si>
    <t>Collections of A/R:</t>
  </si>
  <si>
    <t>Lagged 1 Month (0.25)</t>
  </si>
  <si>
    <t>Lagged 2 Months (0.25)</t>
  </si>
  <si>
    <t>Other Cash Receipts</t>
  </si>
  <si>
    <t>Total Cash Receipts</t>
  </si>
  <si>
    <t xml:space="preserve">A SCHEDULE OF PROJECTED CASH DISBURSEMENTS </t>
  </si>
  <si>
    <t>Purchases (0.5 x sales)</t>
  </si>
  <si>
    <t>Same month  (0.20)</t>
  </si>
  <si>
    <t xml:space="preserve">Lagged 1 month (0.80) </t>
  </si>
  <si>
    <t>Rent Payments</t>
  </si>
  <si>
    <t>Wages</t>
  </si>
  <si>
    <t>CASH DISBURSMENTS TOTAL</t>
  </si>
  <si>
    <t xml:space="preserve"> NET CASH FLOW</t>
  </si>
  <si>
    <t>CASH BALANCE :</t>
  </si>
  <si>
    <t>Beginning Cash Balance</t>
  </si>
  <si>
    <t>Cash Receipts</t>
  </si>
  <si>
    <t>Cash Disbursements</t>
  </si>
  <si>
    <t>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</si>
</sst>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;[Red]\-&quot;$&quot;#,##0"/>
    <numFmt numFmtId="166" formatCode="_(* #,##0_);_(* \(#,##0\);_(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2BFF0C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1" xfId="0" applyFont="1" applyBorder="1"/>
    <xf numFmtId="6" fontId="0" fillId="0" borderId="1" xfId="0" applyNumberFormat="1" applyFont="1" applyBorder="1"/>
    <xf numFmtId="0" fontId="3" fillId="0" borderId="2" xfId="0" applyFont="1" applyBorder="1"/>
    <xf numFmtId="6" fontId="0" fillId="0" borderId="2" xfId="0" applyNumberFormat="1" applyFont="1" applyBorder="1"/>
    <xf numFmtId="164" fontId="0" fillId="0" borderId="0" xfId="0" applyNumberFormat="1" applyFont="1"/>
    <xf numFmtId="6" fontId="0" fillId="0" borderId="0" xfId="0" applyNumberFormat="1" applyFont="1"/>
    <xf numFmtId="6" fontId="2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165" fontId="0" fillId="0" borderId="0" xfId="0" applyNumberFormat="1" applyFont="1"/>
    <xf numFmtId="6" fontId="0" fillId="0" borderId="0" xfId="0" applyNumberFormat="1"/>
    <xf numFmtId="0" fontId="3" fillId="2" borderId="3" xfId="0" applyFont="1" applyFill="1" applyBorder="1"/>
    <xf numFmtId="6" fontId="0" fillId="2" borderId="3" xfId="0" applyNumberFormat="1" applyFont="1" applyFill="1" applyBorder="1"/>
    <xf numFmtId="6" fontId="2" fillId="2" borderId="3" xfId="0" applyNumberFormat="1" applyFont="1" applyFill="1" applyBorder="1"/>
    <xf numFmtId="0" fontId="3" fillId="2" borderId="0" xfId="0" applyFont="1" applyFill="1"/>
    <xf numFmtId="6" fontId="0" fillId="2" borderId="0" xfId="0" applyNumberFormat="1" applyFill="1"/>
    <xf numFmtId="165" fontId="0" fillId="2" borderId="0" xfId="0" applyNumberFormat="1" applyFont="1" applyFill="1"/>
    <xf numFmtId="166" fontId="0" fillId="0" borderId="0" xfId="1" applyNumberFormat="1" applyFont="1"/>
    <xf numFmtId="0" fontId="0" fillId="2" borderId="0" xfId="0" applyFill="1"/>
    <xf numFmtId="6" fontId="2" fillId="2" borderId="0" xfId="0" applyNumberFormat="1" applyFont="1" applyFill="1"/>
    <xf numFmtId="166" fontId="2" fillId="2" borderId="0" xfId="1" applyNumberFormat="1" applyFont="1" applyFill="1"/>
    <xf numFmtId="166" fontId="2" fillId="2" borderId="0" xfId="0" applyNumberFormat="1" applyFont="1" applyFill="1"/>
    <xf numFmtId="6" fontId="0" fillId="0" borderId="0" xfId="0" applyNumberFormat="1" applyFont="1" applyBorder="1"/>
    <xf numFmtId="3" fontId="0" fillId="0" borderId="0" xfId="0" applyNumberFormat="1" applyBorder="1"/>
    <xf numFmtId="0" fontId="7" fillId="0" borderId="0" xfId="0" applyFont="1" applyBorder="1" applyAlignment="1">
      <alignment vertical="center"/>
    </xf>
    <xf numFmtId="0" fontId="0" fillId="0" borderId="0" xfId="0" applyBorder="1"/>
    <xf numFmtId="0" fontId="7" fillId="2" borderId="0" xfId="0" applyFont="1" applyFill="1" applyBorder="1" applyAlignment="1">
      <alignment vertical="center"/>
    </xf>
    <xf numFmtId="0" fontId="0" fillId="2" borderId="0" xfId="0" applyFill="1" applyBorder="1"/>
    <xf numFmtId="166" fontId="2" fillId="0" borderId="0" xfId="1" applyNumberFormat="1" applyFont="1" applyBorder="1" applyAlignment="1"/>
    <xf numFmtId="166" fontId="2" fillId="0" borderId="0" xfId="0" applyNumberFormat="1" applyFont="1" applyBorder="1" applyAlignment="1"/>
    <xf numFmtId="0" fontId="7" fillId="0" borderId="0" xfId="0" applyFont="1" applyFill="1" applyBorder="1" applyAlignment="1">
      <alignment vertical="center"/>
    </xf>
    <xf numFmtId="0" fontId="0" fillId="0" borderId="0" xfId="0" applyFill="1" applyBorder="1"/>
    <xf numFmtId="6" fontId="0" fillId="3" borderId="0" xfId="0" applyNumberFormat="1" applyFont="1" applyFill="1"/>
    <xf numFmtId="6" fontId="0" fillId="3" borderId="0" xfId="0" applyNumberFormat="1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C17" sqref="C17"/>
    </sheetView>
  </sheetViews>
  <sheetFormatPr baseColWidth="10" defaultRowHeight="16" x14ac:dyDescent="0.2"/>
  <cols>
    <col min="1" max="1" width="18.83203125" customWidth="1"/>
  </cols>
  <sheetData>
    <row r="1" spans="1:6" ht="19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19" x14ac:dyDescent="0.25">
      <c r="A2" s="2" t="s">
        <v>5</v>
      </c>
      <c r="B2" s="3">
        <v>25000</v>
      </c>
      <c r="C2" s="3">
        <v>30000</v>
      </c>
      <c r="D2" s="3">
        <v>20000</v>
      </c>
      <c r="E2" s="3">
        <v>40000</v>
      </c>
      <c r="F2" s="3">
        <v>40000</v>
      </c>
    </row>
    <row r="3" spans="1:6" ht="19" x14ac:dyDescent="0.25">
      <c r="A3" s="4" t="s">
        <v>6</v>
      </c>
      <c r="B3" s="5">
        <f>B2*0.5</f>
        <v>12500</v>
      </c>
      <c r="C3" s="5">
        <f>C2*0.5</f>
        <v>15000</v>
      </c>
      <c r="D3" s="5">
        <f>D2*0.5</f>
        <v>10000</v>
      </c>
      <c r="E3" s="5">
        <f>E2*0.5</f>
        <v>20000</v>
      </c>
      <c r="F3" s="5">
        <f>F2*0.5</f>
        <v>20000</v>
      </c>
    </row>
    <row r="4" spans="1:6" ht="19" x14ac:dyDescent="0.25">
      <c r="A4" s="1" t="s">
        <v>7</v>
      </c>
      <c r="B4" s="6"/>
      <c r="C4" s="6"/>
      <c r="D4" s="6"/>
      <c r="E4" s="6"/>
      <c r="F4" s="6"/>
    </row>
    <row r="5" spans="1:6" ht="19" x14ac:dyDescent="0.25">
      <c r="A5" s="1" t="s">
        <v>8</v>
      </c>
      <c r="B5" s="7"/>
      <c r="C5" s="7">
        <f>B2*0.25</f>
        <v>6250</v>
      </c>
      <c r="D5" s="7">
        <f>C2*0.25</f>
        <v>7500</v>
      </c>
      <c r="E5" s="7">
        <f>D2*0.25</f>
        <v>5000</v>
      </c>
      <c r="F5" s="7">
        <f>E2*0.25</f>
        <v>10000</v>
      </c>
    </row>
    <row r="6" spans="1:6" ht="19" x14ac:dyDescent="0.25">
      <c r="A6" s="1" t="s">
        <v>9</v>
      </c>
      <c r="B6" s="7"/>
      <c r="C6" s="7"/>
      <c r="D6" s="7">
        <f>B2*0.25</f>
        <v>6250</v>
      </c>
      <c r="E6" s="7">
        <f>C2*0.25</f>
        <v>7500</v>
      </c>
      <c r="F6" s="7">
        <f>D2*0.25</f>
        <v>5000</v>
      </c>
    </row>
    <row r="7" spans="1:6" ht="19" x14ac:dyDescent="0.25">
      <c r="A7" s="1" t="s">
        <v>10</v>
      </c>
      <c r="B7" s="8"/>
      <c r="C7" s="8"/>
      <c r="D7" s="8"/>
      <c r="E7" s="8"/>
      <c r="F7" s="8"/>
    </row>
    <row r="8" spans="1:6" ht="19" x14ac:dyDescent="0.25">
      <c r="A8" s="14" t="s">
        <v>11</v>
      </c>
      <c r="B8" s="15">
        <f>B3</f>
        <v>12500</v>
      </c>
      <c r="C8" s="15">
        <f>C3+C5</f>
        <v>21250</v>
      </c>
      <c r="D8" s="16">
        <f>D3+D5+D6</f>
        <v>23750</v>
      </c>
      <c r="E8" s="16">
        <f>E3+E5+E6</f>
        <v>32500</v>
      </c>
      <c r="F8" s="16">
        <f>F3+F5+F6</f>
        <v>35000</v>
      </c>
    </row>
    <row r="10" spans="1:6" ht="19" x14ac:dyDescent="0.25">
      <c r="A10" s="9" t="s">
        <v>12</v>
      </c>
      <c r="B10" s="10"/>
      <c r="C10" s="10"/>
      <c r="D10" s="10"/>
      <c r="E10" s="10"/>
      <c r="F10" s="10"/>
    </row>
    <row r="11" spans="1:6" ht="19" x14ac:dyDescent="0.25">
      <c r="A11" s="1" t="s">
        <v>13</v>
      </c>
      <c r="B11" s="6">
        <v>15000</v>
      </c>
      <c r="C11" s="6">
        <f>D2*0.5</f>
        <v>10000</v>
      </c>
      <c r="D11" s="6">
        <f>E2*0.5</f>
        <v>20000</v>
      </c>
      <c r="E11" s="6">
        <f>F2*0.5</f>
        <v>20000</v>
      </c>
      <c r="F11" s="6"/>
    </row>
    <row r="12" spans="1:6" ht="19" x14ac:dyDescent="0.25">
      <c r="A12" s="1" t="s">
        <v>14</v>
      </c>
      <c r="B12" s="7">
        <f>B2*0.2</f>
        <v>5000</v>
      </c>
      <c r="C12" s="25">
        <f>C2*0.2</f>
        <v>6000</v>
      </c>
      <c r="D12" s="7">
        <f>D2*0.2</f>
        <v>4000</v>
      </c>
      <c r="E12" s="7">
        <f>E2*0.2</f>
        <v>8000</v>
      </c>
      <c r="F12" s="7">
        <f>F2*0.2</f>
        <v>8000</v>
      </c>
    </row>
    <row r="13" spans="1:6" ht="19" x14ac:dyDescent="0.25">
      <c r="A13" s="1" t="s">
        <v>15</v>
      </c>
      <c r="B13" s="7"/>
      <c r="C13" s="25">
        <f>B2*0.8</f>
        <v>20000</v>
      </c>
      <c r="D13" s="7">
        <f>C2*0.8</f>
        <v>24000</v>
      </c>
      <c r="E13" s="7">
        <f>D2*0.8</f>
        <v>16000</v>
      </c>
      <c r="F13" s="7">
        <f>E2*0.8</f>
        <v>32000</v>
      </c>
    </row>
    <row r="14" spans="1:6" ht="19" x14ac:dyDescent="0.25">
      <c r="A14" s="1" t="s">
        <v>16</v>
      </c>
      <c r="B14" s="11">
        <v>1500</v>
      </c>
      <c r="C14" s="26">
        <v>1500</v>
      </c>
      <c r="D14" s="12">
        <v>1500</v>
      </c>
      <c r="E14" s="12">
        <v>1500</v>
      </c>
      <c r="F14" s="12">
        <v>1500</v>
      </c>
    </row>
    <row r="15" spans="1:6" ht="19" x14ac:dyDescent="0.25">
      <c r="A15" s="1" t="s">
        <v>17</v>
      </c>
      <c r="B15" s="11">
        <v>5000</v>
      </c>
      <c r="C15" s="26">
        <v>5000</v>
      </c>
      <c r="D15" s="12">
        <v>5000</v>
      </c>
      <c r="E15" s="12">
        <v>5000</v>
      </c>
      <c r="F15" s="12">
        <v>5000</v>
      </c>
    </row>
    <row r="16" spans="1:6" ht="19" x14ac:dyDescent="0.25">
      <c r="A16" s="17" t="s">
        <v>18</v>
      </c>
      <c r="B16" s="18">
        <f>B14+B15+B12</f>
        <v>11500</v>
      </c>
      <c r="C16" s="18">
        <f>C14+C15+C13+C12</f>
        <v>32500</v>
      </c>
      <c r="D16" s="19">
        <f>D14+D15+D13+D12</f>
        <v>34500</v>
      </c>
      <c r="E16" s="19">
        <f>E15+E14+E13+E12</f>
        <v>30500</v>
      </c>
      <c r="F16" s="19">
        <f>F15+F14+F13+F12</f>
        <v>46500</v>
      </c>
    </row>
    <row r="17" spans="1:7" ht="19" x14ac:dyDescent="0.25">
      <c r="A17" s="1" t="s">
        <v>19</v>
      </c>
      <c r="B17" s="35">
        <f>B8-B16</f>
        <v>1000</v>
      </c>
      <c r="C17" s="36">
        <f>C8-C16</f>
        <v>-11250</v>
      </c>
      <c r="D17" s="35">
        <f>D8-D16</f>
        <v>-10750</v>
      </c>
      <c r="E17" s="35">
        <f>E8-E16</f>
        <v>2000</v>
      </c>
      <c r="F17" s="35">
        <f>F8-F16</f>
        <v>-11500</v>
      </c>
      <c r="G17" s="13"/>
    </row>
    <row r="20" spans="1:7" ht="19" x14ac:dyDescent="0.25">
      <c r="A20" s="17" t="s">
        <v>20</v>
      </c>
      <c r="B20" s="21"/>
      <c r="C20" s="22">
        <f>C18+C15</f>
        <v>5000</v>
      </c>
      <c r="D20" s="23">
        <f>D26</f>
        <v>-9250</v>
      </c>
      <c r="E20" s="24">
        <f>E26</f>
        <v>-7250</v>
      </c>
      <c r="F20" s="24">
        <f>F26</f>
        <v>-18750</v>
      </c>
    </row>
    <row r="23" spans="1:7" x14ac:dyDescent="0.2">
      <c r="B23" s="27" t="s">
        <v>21</v>
      </c>
      <c r="C23" s="28"/>
      <c r="D23" s="20">
        <v>1500</v>
      </c>
      <c r="E23" s="20">
        <f>-9250</f>
        <v>-9250</v>
      </c>
      <c r="F23" s="20">
        <v>-7250</v>
      </c>
    </row>
    <row r="24" spans="1:7" x14ac:dyDescent="0.2">
      <c r="B24" s="27" t="s">
        <v>22</v>
      </c>
      <c r="C24" s="28"/>
      <c r="D24" s="20">
        <v>23750</v>
      </c>
      <c r="E24" s="20">
        <v>32500</v>
      </c>
      <c r="F24" s="20">
        <v>35000</v>
      </c>
    </row>
    <row r="25" spans="1:7" x14ac:dyDescent="0.2">
      <c r="B25" s="27" t="s">
        <v>23</v>
      </c>
      <c r="C25" s="28"/>
      <c r="D25" s="20">
        <v>-34500</v>
      </c>
      <c r="E25" s="20">
        <v>-30500</v>
      </c>
      <c r="F25" s="20">
        <v>-46500</v>
      </c>
    </row>
    <row r="26" spans="1:7" x14ac:dyDescent="0.2">
      <c r="B26" s="29" t="s">
        <v>24</v>
      </c>
      <c r="C26" s="30"/>
      <c r="D26" s="31">
        <f>SUM(D23:D25)</f>
        <v>-9250</v>
      </c>
      <c r="E26" s="31">
        <f>SUM(E23:E25)</f>
        <v>-7250</v>
      </c>
      <c r="F26" s="32">
        <f>SUM(F23:F25)</f>
        <v>-18750</v>
      </c>
    </row>
    <row r="27" spans="1:7" x14ac:dyDescent="0.2">
      <c r="B27" s="33"/>
      <c r="C27" s="34"/>
    </row>
  </sheetData>
  <mergeCells count="1">
    <mergeCell ref="A10:F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2017-07-10T22:18:25Z</dcterms:created>
  <dcterms:modified xsi:type="dcterms:W3CDTF">2017-07-10T23:10:32Z</dcterms:modified>
</cp:coreProperties>
</file>