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165" windowWidth="16260" windowHeight="6030"/>
  </bookViews>
  <sheets>
    <sheet name="P2-3" sheetId="8" r:id="rId1"/>
    <sheet name="P2-3 Check Figures" sheetId="10" r:id="rId2"/>
    <sheet name="Sheet6" sheetId="6" state="hidden" r:id="rId3"/>
  </sheets>
  <calcPr calcId="152511"/>
</workbook>
</file>

<file path=xl/calcChain.xml><?xml version="1.0" encoding="utf-8"?>
<calcChain xmlns="http://schemas.openxmlformats.org/spreadsheetml/2006/main">
  <c r="H39" i="8"/>
  <c r="G39"/>
  <c r="C55"/>
  <c r="B55"/>
  <c r="H55"/>
  <c r="G55"/>
  <c r="H62"/>
  <c r="G62"/>
  <c r="C62"/>
  <c r="B62"/>
  <c r="H75"/>
  <c r="G75"/>
  <c r="C75"/>
  <c r="B75"/>
  <c r="C82"/>
  <c r="B82"/>
  <c r="H82"/>
  <c r="G82"/>
  <c r="C88"/>
  <c r="B88"/>
  <c r="H68"/>
  <c r="G68"/>
  <c r="C68"/>
  <c r="B68"/>
  <c r="H48"/>
  <c r="G48"/>
  <c r="C48"/>
  <c r="B48"/>
  <c r="B42"/>
  <c r="C42"/>
  <c r="C137" l="1"/>
  <c r="C136"/>
  <c r="E136"/>
  <c r="E127"/>
  <c r="C128"/>
  <c r="D112"/>
  <c r="E136" i="10" l="1"/>
  <c r="C136"/>
  <c r="C128"/>
  <c r="C137" s="1"/>
  <c r="E127"/>
  <c r="E130" s="1"/>
  <c r="E137" s="1"/>
  <c r="D112"/>
  <c r="E130" i="8" l="1"/>
  <c r="E137" s="1"/>
  <c r="C112"/>
</calcChain>
</file>

<file path=xl/sharedStrings.xml><?xml version="1.0" encoding="utf-8"?>
<sst xmlns="http://schemas.openxmlformats.org/spreadsheetml/2006/main" count="309" uniqueCount="110">
  <si>
    <t>P2-3 Recording Transactions in T-Accounts, Preparing the Balance Sheet from a Trial Balance, and Evaluating the Current Ratio LO2-2, 2-4, 2-5</t>
  </si>
  <si>
    <t>Cougar Plastics Company has been operating for three years. At December 31, 2014, the accounting records reflected the following:</t>
  </si>
  <si>
    <t>  Cash</t>
  </si>
  <si>
    <t>$</t>
  </si>
  <si>
    <t>Accounts payable</t>
  </si>
  <si>
    <t>  Investments (short-term)</t>
  </si>
  <si>
    <t>Accrued liabilities payable</t>
  </si>
  <si>
    <t>  Accounts receivable</t>
  </si>
  <si>
    <t>Notes payable (short-term)</t>
  </si>
  <si>
    <t>  Inventory</t>
  </si>
  <si>
    <t>Long-term notes payable</t>
  </si>
  <si>
    <t>  Notes receivable (long-term)</t>
  </si>
  <si>
    <t>Common stock</t>
  </si>
  <si>
    <t>  Equipment</t>
  </si>
  <si>
    <t>Additional paid-in capital</t>
  </si>
  <si>
    <t>  Factory building</t>
  </si>
  <si>
    <t>Retained earnings</t>
  </si>
  <si>
    <t>  Intangibles</t>
  </si>
  <si>
    <t>During the year 2015, the company had the following summarized activities:</t>
  </si>
  <si>
    <t>a.</t>
  </si>
  <si>
    <t>Purchased short-term investments for $10,000 cash.</t>
  </si>
  <si>
    <t>b.</t>
  </si>
  <si>
    <t>Lent $5,000 to a supplier who signed a two-year note.</t>
  </si>
  <si>
    <t>c.</t>
  </si>
  <si>
    <t>Purchased equipment that cost $18,000; paid $5,000 cash and signed a one-year note for the balance.</t>
  </si>
  <si>
    <t>d.</t>
  </si>
  <si>
    <t>Hired a new president at the end of the year. The contract was for $85,000 per year plus options to purchase company stock at a set price based on company performance.</t>
  </si>
  <si>
    <t>e.</t>
  </si>
  <si>
    <t>Issued an additional 2,000 shares of $0.50 par value common stock for $11,000 cash.</t>
  </si>
  <si>
    <t>f.</t>
  </si>
  <si>
    <t>Borrowed $9,000 cash from a local bank, payable in three months.</t>
  </si>
  <si>
    <t>g.</t>
  </si>
  <si>
    <t>Purchased a patent (an intangible asset) for $3,000 cash.</t>
  </si>
  <si>
    <t>h.</t>
  </si>
  <si>
    <t>Built an addition to the factory for $24,000; paid $8,000 in cash and signed a three-year note for the balance.</t>
  </si>
  <si>
    <t>i.</t>
  </si>
  <si>
    <t>Returned defective equipment to the manufacturer, receiving a cash refund of $1,000.</t>
  </si>
  <si>
    <t>Required:</t>
  </si>
  <si>
    <t>1. &amp; 2.</t>
  </si>
  <si>
    <t>Cash</t>
  </si>
  <si>
    <t>Investments (short-term)</t>
  </si>
  <si>
    <t>Beg. Bal.</t>
  </si>
  <si>
    <t>(e)</t>
  </si>
  <si>
    <t>(a)</t>
  </si>
  <si>
    <t>(f)</t>
  </si>
  <si>
    <t>(b)</t>
  </si>
  <si>
    <t>(i)</t>
  </si>
  <si>
    <t>(c)</t>
  </si>
  <si>
    <t>(g)</t>
  </si>
  <si>
    <t>End. Bal.</t>
  </si>
  <si>
    <t>(h)</t>
  </si>
  <si>
    <t>Accounts Receivable</t>
  </si>
  <si>
    <t>Inventory</t>
  </si>
  <si>
    <t>Notes Receivable (long-term)</t>
  </si>
  <si>
    <t>Equipment</t>
  </si>
  <si>
    <t>Factory Building</t>
  </si>
  <si>
    <t>Intangibles</t>
  </si>
  <si>
    <t>Accounts Payable</t>
  </si>
  <si>
    <t>Accrued Liabilities Payable</t>
  </si>
  <si>
    <t>Notes Payable (short-term)</t>
  </si>
  <si>
    <t>Long-Term Notes Payable</t>
  </si>
  <si>
    <t>Common Stock</t>
  </si>
  <si>
    <t>Additional Paid-in Capital</t>
  </si>
  <si>
    <t>Retained Earnings</t>
  </si>
  <si>
    <t>Balance Sheet</t>
  </si>
  <si>
    <t>Assets</t>
  </si>
  <si>
    <t>Total assets</t>
  </si>
  <si>
    <t>Liabilities</t>
  </si>
  <si>
    <t>Total liabilities</t>
  </si>
  <si>
    <t>Stockholders' Equity</t>
  </si>
  <si>
    <t>Total stockholders' equity</t>
  </si>
  <si>
    <t>Total liabilities and stockholders' equity</t>
  </si>
  <si>
    <t>V1</t>
  </si>
  <si>
    <t>(d)</t>
  </si>
  <si>
    <t>Prepare a trial balance at December 31, 2015.</t>
  </si>
  <si>
    <t>COUGAR PLASTICS COMPANY</t>
  </si>
  <si>
    <t>Trial Balance</t>
  </si>
  <si>
    <t>At December 31, 2015</t>
  </si>
  <si>
    <t>Account Titles</t>
  </si>
  <si>
    <t>Debit</t>
  </si>
  <si>
    <t>Credit</t>
  </si>
  <si>
    <t>Accounts receivable</t>
  </si>
  <si>
    <t>Notes receivable (long-term)</t>
  </si>
  <si>
    <t>Factory building</t>
  </si>
  <si>
    <t>Notes payable (long-term)</t>
  </si>
  <si>
    <t>Totals</t>
  </si>
  <si>
    <t>Prepare a classified balance sheet at December 31, 2015.</t>
  </si>
  <si>
    <t>Current assets:</t>
  </si>
  <si>
    <t>Current liabilities:</t>
  </si>
  <si>
    <t>Investments</t>
  </si>
  <si>
    <t>Total current liabilities</t>
  </si>
  <si>
    <t>Total current assets</t>
  </si>
  <si>
    <t>Non-current assets:</t>
  </si>
  <si>
    <t>Total non-current assets</t>
  </si>
  <si>
    <t>Y1</t>
  </si>
  <si>
    <t>Dividends payable</t>
  </si>
  <si>
    <t>Land</t>
  </si>
  <si>
    <t>Long-term debt</t>
  </si>
  <si>
    <t>Long-term investments</t>
  </si>
  <si>
    <t>Mortgage notes payable</t>
  </si>
  <si>
    <t>Notes receivable (short-term)</t>
  </si>
  <si>
    <t>Other current assets</t>
  </si>
  <si>
    <t>Other Noncurrent Assets</t>
  </si>
  <si>
    <t>Other stockholders' equity items</t>
  </si>
  <si>
    <t>Store fixtures</t>
  </si>
  <si>
    <r>
      <t xml:space="preserve"> Compute the current ratio for 2015. </t>
    </r>
    <r>
      <rPr>
        <b/>
        <sz val="11"/>
        <color rgb="FFFF0000"/>
        <rFont val="Calibri"/>
        <family val="2"/>
        <scheme val="minor"/>
      </rPr>
      <t>(Round your answer to 2 decimal places.)</t>
    </r>
  </si>
  <si>
    <t>(Transaction (a) has been completed in the T-accounts as an example.)</t>
  </si>
  <si>
    <t>Record each necessary entry for the events in 2015 in T-accounts (including referencing) and determine the ending balances. The balances at the end of</t>
  </si>
  <si>
    <t xml:space="preserve"> 2014 have been entered as beginning balances for 2015.</t>
  </si>
  <si>
    <t>Current ratio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</si>
</sst>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9A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3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164" fontId="0" fillId="0" borderId="0" xfId="1" applyNumberFormat="1" applyFont="1"/>
    <xf numFmtId="0" fontId="0" fillId="0" borderId="5" xfId="0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/>
    <xf numFmtId="0" fontId="0" fillId="3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0" fillId="0" borderId="8" xfId="0" applyNumberForma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6" fontId="0" fillId="0" borderId="5" xfId="0" applyNumberFormat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3" fontId="0" fillId="0" borderId="6" xfId="0" applyNumberForma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3" fontId="0" fillId="0" borderId="5" xfId="0" applyNumberFormat="1" applyFill="1" applyBorder="1" applyAlignment="1">
      <alignment vertical="center" wrapText="1"/>
    </xf>
    <xf numFmtId="6" fontId="0" fillId="0" borderId="11" xfId="0" applyNumberFormat="1" applyBorder="1" applyAlignment="1">
      <alignment vertical="center" wrapText="1"/>
    </xf>
    <xf numFmtId="3" fontId="0" fillId="0" borderId="11" xfId="0" applyNumberFormat="1" applyBorder="1" applyAlignment="1">
      <alignment vertical="center" wrapText="1"/>
    </xf>
    <xf numFmtId="0" fontId="0" fillId="0" borderId="16" xfId="0" applyBorder="1"/>
    <xf numFmtId="165" fontId="0" fillId="0" borderId="14" xfId="2" applyNumberFormat="1" applyFont="1" applyBorder="1" applyAlignment="1">
      <alignment vertical="center" wrapText="1"/>
    </xf>
    <xf numFmtId="164" fontId="0" fillId="0" borderId="5" xfId="1" applyNumberFormat="1" applyFont="1" applyBorder="1" applyAlignment="1">
      <alignment vertical="center" wrapText="1"/>
    </xf>
    <xf numFmtId="164" fontId="0" fillId="0" borderId="11" xfId="1" applyNumberFormat="1" applyFont="1" applyBorder="1" applyAlignment="1">
      <alignment vertical="center" wrapText="1"/>
    </xf>
    <xf numFmtId="2" fontId="0" fillId="0" borderId="5" xfId="0" applyNumberFormat="1" applyBorder="1" applyAlignment="1">
      <alignment vertical="center" wrapText="1"/>
    </xf>
    <xf numFmtId="6" fontId="0" fillId="0" borderId="14" xfId="0" applyNumberFormat="1" applyBorder="1" applyAlignment="1" applyProtection="1">
      <alignment vertical="center" wrapText="1"/>
    </xf>
    <xf numFmtId="165" fontId="0" fillId="0" borderId="14" xfId="2" applyNumberFormat="1" applyFont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0" fillId="4" borderId="0" xfId="0" applyFill="1"/>
    <xf numFmtId="0" fontId="0" fillId="5" borderId="0" xfId="0" applyFill="1"/>
    <xf numFmtId="3" fontId="0" fillId="4" borderId="0" xfId="0" applyNumberFormat="1" applyFill="1"/>
    <xf numFmtId="164" fontId="0" fillId="4" borderId="0" xfId="1" applyNumberFormat="1" applyFont="1" applyFill="1"/>
    <xf numFmtId="0" fontId="0" fillId="0" borderId="5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2"/>
    </xf>
    <xf numFmtId="164" fontId="0" fillId="0" borderId="1" xfId="1" applyNumberFormat="1" applyFont="1" applyBorder="1" applyAlignment="1">
      <alignment vertical="center" wrapText="1"/>
    </xf>
    <xf numFmtId="164" fontId="0" fillId="0" borderId="2" xfId="1" applyNumberFormat="1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3" fontId="0" fillId="0" borderId="17" xfId="0" applyNumberFormat="1" applyBorder="1" applyAlignment="1">
      <alignment vertical="center" wrapText="1"/>
    </xf>
    <xf numFmtId="6" fontId="0" fillId="6" borderId="14" xfId="0" applyNumberFormat="1" applyFill="1" applyBorder="1" applyAlignment="1" applyProtection="1">
      <alignment vertical="center" wrapText="1"/>
    </xf>
    <xf numFmtId="0" fontId="0" fillId="6" borderId="12" xfId="0" applyFill="1" applyBorder="1" applyAlignment="1">
      <alignment vertical="center" wrapText="1"/>
    </xf>
    <xf numFmtId="3" fontId="0" fillId="6" borderId="6" xfId="0" applyNumberFormat="1" applyFill="1" applyBorder="1" applyAlignment="1">
      <alignment vertical="center" wrapText="1"/>
    </xf>
    <xf numFmtId="3" fontId="0" fillId="6" borderId="5" xfId="0" applyNumberFormat="1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42" fontId="0" fillId="0" borderId="5" xfId="0" applyNumberFormat="1" applyBorder="1" applyAlignment="1">
      <alignment vertical="center" wrapText="1"/>
    </xf>
    <xf numFmtId="42" fontId="0" fillId="0" borderId="14" xfId="0" applyNumberFormat="1" applyBorder="1" applyAlignment="1" applyProtection="1">
      <alignment vertical="center" wrapText="1"/>
    </xf>
    <xf numFmtId="42" fontId="0" fillId="0" borderId="11" xfId="0" applyNumberFormat="1" applyBorder="1" applyAlignment="1">
      <alignment vertical="center" wrapText="1"/>
    </xf>
    <xf numFmtId="41" fontId="0" fillId="0" borderId="17" xfId="0" applyNumberFormat="1" applyBorder="1" applyAlignment="1">
      <alignment vertical="center" wrapText="1"/>
    </xf>
    <xf numFmtId="41" fontId="0" fillId="0" borderId="5" xfId="0" applyNumberFormat="1" applyBorder="1" applyAlignment="1">
      <alignment vertical="center" wrapText="1"/>
    </xf>
    <xf numFmtId="41" fontId="0" fillId="0" borderId="8" xfId="0" applyNumberFormat="1" applyBorder="1" applyAlignment="1">
      <alignment vertical="center" wrapText="1"/>
    </xf>
    <xf numFmtId="41" fontId="0" fillId="0" borderId="9" xfId="0" applyNumberFormat="1" applyBorder="1" applyAlignment="1">
      <alignment vertical="center" wrapText="1"/>
    </xf>
    <xf numFmtId="41" fontId="0" fillId="0" borderId="6" xfId="0" applyNumberFormat="1" applyFill="1" applyBorder="1" applyAlignment="1">
      <alignment vertical="center" wrapText="1"/>
    </xf>
    <xf numFmtId="41" fontId="0" fillId="0" borderId="5" xfId="0" applyNumberFormat="1" applyFill="1" applyBorder="1" applyAlignment="1">
      <alignment vertical="center" wrapText="1"/>
    </xf>
    <xf numFmtId="41" fontId="0" fillId="0" borderId="7" xfId="0" applyNumberFormat="1" applyFill="1" applyBorder="1" applyAlignment="1">
      <alignment vertical="center" wrapText="1"/>
    </xf>
    <xf numFmtId="41" fontId="0" fillId="0" borderId="1" xfId="0" applyNumberFormat="1" applyFill="1" applyBorder="1" applyAlignment="1">
      <alignment vertical="center" wrapText="1"/>
    </xf>
    <xf numFmtId="41" fontId="0" fillId="0" borderId="6" xfId="0" applyNumberFormat="1" applyBorder="1" applyAlignment="1">
      <alignment vertical="center" wrapText="1"/>
    </xf>
    <xf numFmtId="41" fontId="0" fillId="0" borderId="7" xfId="0" applyNumberFormat="1" applyBorder="1" applyAlignment="1">
      <alignment vertical="center" wrapText="1"/>
    </xf>
    <xf numFmtId="41" fontId="0" fillId="0" borderId="1" xfId="0" applyNumberForma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1" fontId="0" fillId="0" borderId="5" xfId="1" applyNumberFormat="1" applyFont="1" applyBorder="1" applyAlignment="1">
      <alignment vertical="center" wrapText="1"/>
    </xf>
    <xf numFmtId="41" fontId="0" fillId="0" borderId="1" xfId="1" applyNumberFormat="1" applyFont="1" applyBorder="1" applyAlignment="1">
      <alignment vertical="center" wrapText="1"/>
    </xf>
    <xf numFmtId="41" fontId="0" fillId="0" borderId="11" xfId="0" applyNumberFormat="1" applyBorder="1" applyAlignment="1">
      <alignment vertical="center" wrapText="1"/>
    </xf>
    <xf numFmtId="41" fontId="0" fillId="0" borderId="2" xfId="0" applyNumberFormat="1" applyBorder="1" applyAlignment="1">
      <alignment vertical="center" wrapText="1"/>
    </xf>
    <xf numFmtId="41" fontId="0" fillId="0" borderId="2" xfId="1" applyNumberFormat="1" applyFont="1" applyBorder="1" applyAlignment="1">
      <alignment vertical="center" wrapText="1"/>
    </xf>
    <xf numFmtId="41" fontId="0" fillId="0" borderId="11" xfId="1" applyNumberFormat="1" applyFont="1" applyBorder="1" applyAlignment="1">
      <alignment vertical="center" wrapText="1"/>
    </xf>
    <xf numFmtId="42" fontId="0" fillId="0" borderId="14" xfId="2" applyNumberFormat="1" applyFont="1" applyBorder="1" applyAlignment="1">
      <alignment vertical="center" wrapText="1"/>
    </xf>
    <xf numFmtId="42" fontId="0" fillId="0" borderId="14" xfId="2" applyNumberFormat="1" applyFont="1" applyBorder="1" applyAlignment="1" applyProtection="1">
      <alignment vertical="center" wrapText="1"/>
    </xf>
    <xf numFmtId="4" fontId="0" fillId="0" borderId="5" xfId="0" applyNumberForma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2"/>
  <sheetViews>
    <sheetView showGridLines="0" tabSelected="1" topLeftCell="A54" workbookViewId="0">
      <selection activeCell="I18" sqref="I18"/>
    </sheetView>
  </sheetViews>
  <sheetFormatPr defaultRowHeight="15"/>
  <cols>
    <col min="1" max="1" width="15.42578125" customWidth="1"/>
    <col min="2" max="2" width="21.7109375" customWidth="1"/>
    <col min="3" max="3" width="17.140625" customWidth="1"/>
    <col min="4" max="4" width="20.5703125" customWidth="1"/>
    <col min="5" max="5" width="17" customWidth="1"/>
    <col min="6" max="6" width="11.5703125" customWidth="1"/>
    <col min="7" max="7" width="12.7109375" customWidth="1"/>
    <col min="8" max="8" width="11.7109375" customWidth="1"/>
    <col min="9" max="9" width="9.5703125" customWidth="1"/>
  </cols>
  <sheetData>
    <row r="1" spans="1:8">
      <c r="A1" s="2" t="s">
        <v>0</v>
      </c>
    </row>
    <row r="3" spans="1:8">
      <c r="A3" t="s">
        <v>1</v>
      </c>
    </row>
    <row r="5" spans="1:8">
      <c r="A5" s="48"/>
      <c r="B5" s="48"/>
      <c r="C5" s="48"/>
      <c r="D5" s="48"/>
      <c r="E5" s="48"/>
      <c r="F5" s="48"/>
      <c r="G5" s="48"/>
    </row>
    <row r="6" spans="1:8">
      <c r="A6" t="s">
        <v>2</v>
      </c>
      <c r="B6" s="3" t="s">
        <v>3</v>
      </c>
      <c r="C6" s="1">
        <v>22000</v>
      </c>
      <c r="E6" t="s">
        <v>4</v>
      </c>
      <c r="F6" s="3" t="s">
        <v>3</v>
      </c>
      <c r="G6" s="7">
        <v>15000</v>
      </c>
      <c r="H6" s="6"/>
    </row>
    <row r="7" spans="1:8">
      <c r="A7" s="47" t="s">
        <v>5</v>
      </c>
      <c r="B7" s="47"/>
      <c r="C7" s="49">
        <v>3000</v>
      </c>
      <c r="D7" s="47"/>
      <c r="E7" s="47" t="s">
        <v>6</v>
      </c>
      <c r="F7" s="47"/>
      <c r="G7" s="50">
        <v>4000</v>
      </c>
      <c r="H7" s="6"/>
    </row>
    <row r="8" spans="1:8">
      <c r="A8" t="s">
        <v>7</v>
      </c>
      <c r="C8" s="1">
        <v>3000</v>
      </c>
      <c r="E8" t="s">
        <v>8</v>
      </c>
      <c r="G8" s="7">
        <v>7000</v>
      </c>
      <c r="H8" s="6"/>
    </row>
    <row r="9" spans="1:8">
      <c r="A9" s="47" t="s">
        <v>9</v>
      </c>
      <c r="B9" s="47"/>
      <c r="C9" s="49">
        <v>20000</v>
      </c>
      <c r="D9" s="47"/>
      <c r="E9" s="47" t="s">
        <v>10</v>
      </c>
      <c r="F9" s="47"/>
      <c r="G9" s="50">
        <v>47000</v>
      </c>
      <c r="H9" s="6"/>
    </row>
    <row r="10" spans="1:8">
      <c r="A10" t="s">
        <v>11</v>
      </c>
      <c r="C10" s="1">
        <v>1000</v>
      </c>
      <c r="E10" t="s">
        <v>12</v>
      </c>
      <c r="G10" s="7">
        <v>10000</v>
      </c>
      <c r="H10" s="6"/>
    </row>
    <row r="11" spans="1:8">
      <c r="A11" s="47" t="s">
        <v>13</v>
      </c>
      <c r="B11" s="47"/>
      <c r="C11" s="49">
        <v>50000</v>
      </c>
      <c r="D11" s="47"/>
      <c r="E11" s="47" t="s">
        <v>14</v>
      </c>
      <c r="F11" s="47"/>
      <c r="G11" s="50">
        <v>80000</v>
      </c>
      <c r="H11" s="6"/>
    </row>
    <row r="12" spans="1:8">
      <c r="A12" t="s">
        <v>15</v>
      </c>
      <c r="C12" s="1">
        <v>90000</v>
      </c>
      <c r="E12" t="s">
        <v>16</v>
      </c>
      <c r="G12" s="7">
        <v>31000</v>
      </c>
      <c r="H12" s="6"/>
    </row>
    <row r="13" spans="1:8">
      <c r="A13" s="47" t="s">
        <v>17</v>
      </c>
      <c r="B13" s="47"/>
      <c r="C13" s="49">
        <v>5000</v>
      </c>
      <c r="D13" s="47"/>
      <c r="E13" s="47"/>
      <c r="F13" s="47"/>
      <c r="G13" s="47"/>
    </row>
    <row r="14" spans="1:8">
      <c r="G14" s="5"/>
    </row>
    <row r="15" spans="1:8">
      <c r="C15" s="1"/>
      <c r="G15" s="1"/>
    </row>
    <row r="17" spans="1:11">
      <c r="A17" t="s">
        <v>18</v>
      </c>
      <c r="G17" s="4"/>
    </row>
    <row r="18" spans="1:11">
      <c r="G18" s="1"/>
    </row>
    <row r="19" spans="1:11">
      <c r="A19" s="3" t="s">
        <v>19</v>
      </c>
      <c r="B19" t="s">
        <v>20</v>
      </c>
      <c r="G19" s="4"/>
    </row>
    <row r="20" spans="1:11">
      <c r="A20" s="3" t="s">
        <v>21</v>
      </c>
      <c r="B20" t="s">
        <v>22</v>
      </c>
    </row>
    <row r="21" spans="1:11">
      <c r="A21" s="3" t="s">
        <v>23</v>
      </c>
      <c r="B21" t="s">
        <v>24</v>
      </c>
    </row>
    <row r="22" spans="1:11">
      <c r="A22" s="3" t="s">
        <v>25</v>
      </c>
      <c r="B22" t="s">
        <v>26</v>
      </c>
    </row>
    <row r="23" spans="1:11">
      <c r="A23" s="3" t="s">
        <v>27</v>
      </c>
      <c r="B23" t="s">
        <v>28</v>
      </c>
    </row>
    <row r="24" spans="1:11">
      <c r="A24" s="3" t="s">
        <v>29</v>
      </c>
      <c r="B24" t="s">
        <v>30</v>
      </c>
    </row>
    <row r="25" spans="1:11">
      <c r="A25" s="3" t="s">
        <v>31</v>
      </c>
      <c r="B25" t="s">
        <v>32</v>
      </c>
    </row>
    <row r="26" spans="1:11">
      <c r="A26" s="3" t="s">
        <v>33</v>
      </c>
      <c r="B26" t="s">
        <v>34</v>
      </c>
    </row>
    <row r="27" spans="1:11">
      <c r="A27" s="3" t="s">
        <v>35</v>
      </c>
      <c r="B27" t="s">
        <v>36</v>
      </c>
    </row>
    <row r="29" spans="1:11">
      <c r="A29" s="2" t="s">
        <v>37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 t="s">
        <v>38</v>
      </c>
      <c r="B30" s="2" t="s">
        <v>107</v>
      </c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 t="s">
        <v>108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 t="s">
        <v>106</v>
      </c>
      <c r="C32" s="2"/>
      <c r="D32" s="2"/>
      <c r="E32" s="2"/>
      <c r="F32" s="2"/>
      <c r="G32" s="2"/>
      <c r="H32" s="2"/>
      <c r="I32" s="2"/>
      <c r="J32" s="2"/>
      <c r="K32" s="2"/>
    </row>
    <row r="34" spans="1:10" ht="15.75" thickBot="1">
      <c r="A34" s="97" t="s">
        <v>39</v>
      </c>
      <c r="B34" s="98"/>
      <c r="C34" s="98"/>
      <c r="D34" s="99"/>
      <c r="E34" s="22"/>
      <c r="F34" s="100" t="s">
        <v>40</v>
      </c>
      <c r="G34" s="98"/>
      <c r="H34" s="98"/>
      <c r="I34" s="101"/>
    </row>
    <row r="35" spans="1:10">
      <c r="A35" s="8" t="s">
        <v>41</v>
      </c>
      <c r="B35" s="69">
        <v>22000</v>
      </c>
      <c r="C35" s="70"/>
      <c r="D35" s="76"/>
      <c r="E35" s="16"/>
      <c r="F35" s="78" t="s">
        <v>41</v>
      </c>
      <c r="G35" s="69">
        <v>3000</v>
      </c>
      <c r="H35" s="70"/>
      <c r="I35" s="8"/>
    </row>
    <row r="36" spans="1:10">
      <c r="A36" s="8"/>
      <c r="B36" s="69"/>
      <c r="C36" s="70">
        <v>10000</v>
      </c>
      <c r="D36" s="76" t="s">
        <v>43</v>
      </c>
      <c r="E36" s="16"/>
      <c r="F36" s="78" t="s">
        <v>43</v>
      </c>
      <c r="G36" s="69">
        <v>10000</v>
      </c>
      <c r="H36" s="70"/>
      <c r="I36" s="8"/>
    </row>
    <row r="37" spans="1:10">
      <c r="A37" s="8"/>
      <c r="B37" s="69"/>
      <c r="C37" s="70"/>
      <c r="D37" s="76"/>
      <c r="E37" s="16"/>
      <c r="F37" s="78"/>
      <c r="G37" s="69"/>
      <c r="H37" s="70"/>
      <c r="I37" s="8"/>
    </row>
    <row r="38" spans="1:10" ht="15.75" thickBot="1">
      <c r="A38" s="8"/>
      <c r="B38" s="69"/>
      <c r="C38" s="70"/>
      <c r="D38" s="76"/>
      <c r="E38" s="16"/>
      <c r="F38" s="79"/>
      <c r="G38" s="71"/>
      <c r="H38" s="72"/>
      <c r="I38" s="12"/>
    </row>
    <row r="39" spans="1:10" ht="15.75" thickBot="1">
      <c r="A39" s="8"/>
      <c r="B39" s="69"/>
      <c r="C39" s="70"/>
      <c r="D39" s="76"/>
      <c r="E39" s="16"/>
      <c r="F39" s="78" t="s">
        <v>49</v>
      </c>
      <c r="G39" s="67">
        <f>IF(SUM(G35:G38)&gt;SUM(H35:H38),SUM(G35:G38)-SUM(H35:H38),"")</f>
        <v>13000</v>
      </c>
      <c r="H39" s="68" t="str">
        <f>IF(SUM(H35:H38)&gt;SUM(G35:G38),SUM(H35:H38)-SUM(G35:G38),"")</f>
        <v/>
      </c>
      <c r="I39" s="8"/>
    </row>
    <row r="40" spans="1:10" ht="15.75" thickTop="1">
      <c r="A40" s="8"/>
      <c r="B40" s="69"/>
      <c r="C40" s="70"/>
      <c r="D40" s="76"/>
      <c r="E40" s="16"/>
      <c r="F40" s="102"/>
      <c r="G40" s="102"/>
      <c r="H40" s="102"/>
      <c r="I40" s="102"/>
      <c r="J40" s="21"/>
    </row>
    <row r="41" spans="1:10" ht="15.75" thickBot="1">
      <c r="A41" s="12"/>
      <c r="B41" s="71"/>
      <c r="C41" s="72"/>
      <c r="D41" s="77"/>
      <c r="E41" s="16"/>
      <c r="F41" s="102"/>
      <c r="G41" s="102"/>
      <c r="H41" s="102"/>
      <c r="I41" s="102"/>
      <c r="J41" s="21"/>
    </row>
    <row r="42" spans="1:10" ht="15.75" thickBot="1">
      <c r="A42" s="8" t="s">
        <v>49</v>
      </c>
      <c r="B42" s="67">
        <f>IF(SUM(B35:B41)&gt;SUM(C35:C41),SUM(B35:B41)-SUM(C35:C41),"")</f>
        <v>12000</v>
      </c>
      <c r="C42" s="68" t="str">
        <f>IF(SUM(C35:C41)&gt;SUM(B35:B41),SUM(C35:C41)-SUM(B35:B41),"")</f>
        <v/>
      </c>
      <c r="D42" s="76"/>
      <c r="E42" s="16"/>
      <c r="F42" s="102"/>
      <c r="G42" s="102"/>
      <c r="H42" s="102"/>
      <c r="I42" s="102"/>
      <c r="J42" s="21"/>
    </row>
    <row r="43" spans="1:10" ht="15.75" thickTop="1">
      <c r="A43" s="8"/>
      <c r="B43" s="8"/>
      <c r="C43" s="8"/>
      <c r="D43" s="76"/>
      <c r="E43" s="16"/>
      <c r="F43" s="103"/>
      <c r="G43" s="103"/>
      <c r="H43" s="103"/>
      <c r="I43" s="103"/>
      <c r="J43" s="21"/>
    </row>
    <row r="44" spans="1:10" ht="15" customHeight="1" thickBot="1">
      <c r="A44" s="97" t="s">
        <v>51</v>
      </c>
      <c r="B44" s="98"/>
      <c r="C44" s="98"/>
      <c r="D44" s="99"/>
      <c r="E44" s="16"/>
      <c r="F44" s="100" t="s">
        <v>52</v>
      </c>
      <c r="G44" s="98"/>
      <c r="H44" s="98"/>
      <c r="I44" s="101"/>
    </row>
    <row r="45" spans="1:10">
      <c r="A45" s="8" t="s">
        <v>41</v>
      </c>
      <c r="B45" s="73">
        <v>3000</v>
      </c>
      <c r="C45" s="66"/>
      <c r="D45" s="76"/>
      <c r="E45" s="16"/>
      <c r="F45" s="78" t="s">
        <v>41</v>
      </c>
      <c r="G45" s="73">
        <v>20000</v>
      </c>
      <c r="H45" s="66"/>
      <c r="I45" s="8"/>
    </row>
    <row r="46" spans="1:10">
      <c r="A46" s="8"/>
      <c r="B46" s="73"/>
      <c r="C46" s="66"/>
      <c r="D46" s="76"/>
      <c r="E46" s="16"/>
      <c r="F46" s="78"/>
      <c r="G46" s="73"/>
      <c r="H46" s="66"/>
      <c r="I46" s="8"/>
    </row>
    <row r="47" spans="1:10" ht="15.75" thickBot="1">
      <c r="A47" s="12"/>
      <c r="B47" s="74"/>
      <c r="C47" s="75"/>
      <c r="D47" s="77"/>
      <c r="E47" s="16"/>
      <c r="F47" s="79"/>
      <c r="G47" s="74"/>
      <c r="H47" s="75"/>
      <c r="I47" s="12"/>
    </row>
    <row r="48" spans="1:10" ht="15.75" thickBot="1">
      <c r="A48" s="8" t="s">
        <v>49</v>
      </c>
      <c r="B48" s="67">
        <f>IF(SUM(B45:B47)&gt;SUM(C45:C47),SUM(B45:B47)-SUM(C45:C47),"")</f>
        <v>3000</v>
      </c>
      <c r="C48" s="68" t="str">
        <f>IF(SUM(C45:C47)&gt;SUM(B45:B47),SUM(C45:C47)-SUM(B45:B47),"")</f>
        <v/>
      </c>
      <c r="D48" s="76"/>
      <c r="E48" s="16"/>
      <c r="F48" s="78" t="s">
        <v>49</v>
      </c>
      <c r="G48" s="67">
        <f>IF(SUM(G45:G47)&gt;SUM(H45:H47),SUM(G45:G47)-SUM(H45:H47),"")</f>
        <v>20000</v>
      </c>
      <c r="H48" s="68" t="str">
        <f>IF(SUM(H45:H47)&gt;SUM(G45:G47),SUM(H45:H47)-SUM(G45:G47),"")</f>
        <v/>
      </c>
      <c r="I48" s="8"/>
    </row>
    <row r="49" spans="1:9" ht="15.75" thickTop="1">
      <c r="A49" s="8"/>
      <c r="B49" s="8"/>
      <c r="C49" s="8"/>
      <c r="D49" s="76"/>
      <c r="E49" s="16"/>
      <c r="F49" s="78"/>
      <c r="G49" s="8"/>
      <c r="H49" s="8"/>
      <c r="I49" s="8"/>
    </row>
    <row r="50" spans="1:9" ht="15.75" thickBot="1">
      <c r="A50" s="97" t="s">
        <v>53</v>
      </c>
      <c r="B50" s="98"/>
      <c r="C50" s="98"/>
      <c r="D50" s="99"/>
      <c r="E50" s="23"/>
      <c r="F50" s="100" t="s">
        <v>54</v>
      </c>
      <c r="G50" s="98"/>
      <c r="H50" s="98"/>
      <c r="I50" s="101"/>
    </row>
    <row r="51" spans="1:9">
      <c r="A51" s="8" t="s">
        <v>41</v>
      </c>
      <c r="B51" s="73">
        <v>1000</v>
      </c>
      <c r="C51" s="66"/>
      <c r="D51" s="76"/>
      <c r="E51" s="16"/>
      <c r="F51" s="78" t="s">
        <v>41</v>
      </c>
      <c r="G51" s="73">
        <v>50000</v>
      </c>
      <c r="H51" s="66"/>
      <c r="I51" s="8"/>
    </row>
    <row r="52" spans="1:9">
      <c r="A52" s="8"/>
      <c r="B52" s="73"/>
      <c r="C52" s="66"/>
      <c r="D52" s="76"/>
      <c r="E52" s="16"/>
      <c r="F52" s="78"/>
      <c r="G52" s="73"/>
      <c r="H52" s="66"/>
      <c r="I52" s="8"/>
    </row>
    <row r="53" spans="1:9">
      <c r="A53" s="8"/>
      <c r="B53" s="73"/>
      <c r="C53" s="66"/>
      <c r="D53" s="76"/>
      <c r="E53" s="16"/>
      <c r="F53" s="78"/>
      <c r="G53" s="73"/>
      <c r="H53" s="66"/>
      <c r="I53" s="8"/>
    </row>
    <row r="54" spans="1:9" ht="15.75" thickBot="1">
      <c r="A54" s="12"/>
      <c r="B54" s="74"/>
      <c r="C54" s="75"/>
      <c r="D54" s="77"/>
      <c r="E54" s="16"/>
      <c r="F54" s="79"/>
      <c r="G54" s="74"/>
      <c r="H54" s="75"/>
      <c r="I54" s="12"/>
    </row>
    <row r="55" spans="1:9" ht="15.75" thickBot="1">
      <c r="A55" s="8" t="s">
        <v>49</v>
      </c>
      <c r="B55" s="67">
        <f>IF(SUM(B51:B54)&gt;SUM(C51:C54),SUM(B51:B54)-SUM(C51:C54),"")</f>
        <v>1000</v>
      </c>
      <c r="C55" s="68" t="str">
        <f>IF(SUM(C51:C54)&gt;SUM(B51:B54),SUM(C51:C54)-SUM(B51:B54),"")</f>
        <v/>
      </c>
      <c r="D55" s="76"/>
      <c r="E55" s="16"/>
      <c r="F55" s="78" t="s">
        <v>49</v>
      </c>
      <c r="G55" s="67">
        <f>IF(SUM(G51:G54)&gt;SUM(H51:H54),SUM(G51:G54)-SUM(H51:H54),"")</f>
        <v>50000</v>
      </c>
      <c r="H55" s="68" t="str">
        <f>IF(SUM(H51:H54)&gt;SUM(G51:G54),SUM(H51:H54)-SUM(G51:G54),"")</f>
        <v/>
      </c>
      <c r="I55" s="8"/>
    </row>
    <row r="56" spans="1:9" ht="15.75" thickTop="1">
      <c r="A56" s="8"/>
      <c r="B56" s="8"/>
      <c r="C56" s="8"/>
      <c r="D56" s="76"/>
      <c r="E56" s="16"/>
      <c r="F56" s="78"/>
      <c r="G56" s="8"/>
      <c r="H56" s="8"/>
      <c r="I56" s="8"/>
    </row>
    <row r="57" spans="1:9" ht="15.75" thickBot="1">
      <c r="A57" s="97" t="s">
        <v>55</v>
      </c>
      <c r="B57" s="98"/>
      <c r="C57" s="98"/>
      <c r="D57" s="99"/>
      <c r="E57" s="23"/>
      <c r="F57" s="100" t="s">
        <v>56</v>
      </c>
      <c r="G57" s="98"/>
      <c r="H57" s="98"/>
      <c r="I57" s="101"/>
    </row>
    <row r="58" spans="1:9">
      <c r="A58" s="8" t="s">
        <v>41</v>
      </c>
      <c r="B58" s="73">
        <v>90000</v>
      </c>
      <c r="C58" s="66"/>
      <c r="D58" s="76"/>
      <c r="E58" s="16"/>
      <c r="F58" s="78" t="s">
        <v>41</v>
      </c>
      <c r="G58" s="73">
        <v>5000</v>
      </c>
      <c r="H58" s="66"/>
      <c r="I58" s="8"/>
    </row>
    <row r="59" spans="1:9">
      <c r="A59" s="8"/>
      <c r="B59" s="73"/>
      <c r="C59" s="66"/>
      <c r="D59" s="76"/>
      <c r="E59" s="16"/>
      <c r="F59" s="78"/>
      <c r="G59" s="73"/>
      <c r="H59" s="66"/>
      <c r="I59" s="8"/>
    </row>
    <row r="60" spans="1:9">
      <c r="A60" s="8"/>
      <c r="B60" s="73"/>
      <c r="C60" s="66"/>
      <c r="D60" s="76"/>
      <c r="E60" s="16"/>
      <c r="F60" s="78"/>
      <c r="G60" s="73"/>
      <c r="H60" s="66"/>
      <c r="I60" s="8"/>
    </row>
    <row r="61" spans="1:9" ht="15.75" thickBot="1">
      <c r="A61" s="12"/>
      <c r="B61" s="74"/>
      <c r="C61" s="75"/>
      <c r="D61" s="77"/>
      <c r="E61" s="16"/>
      <c r="F61" s="79"/>
      <c r="G61" s="74"/>
      <c r="H61" s="75"/>
      <c r="I61" s="12"/>
    </row>
    <row r="62" spans="1:9" ht="15.75" thickBot="1">
      <c r="A62" s="8" t="s">
        <v>49</v>
      </c>
      <c r="B62" s="67">
        <f>IF(SUM(B58:B61)&gt;SUM(C58:C61),SUM(B58:B61)-SUM(C58:C61),"")</f>
        <v>90000</v>
      </c>
      <c r="C62" s="68" t="str">
        <f>IF(SUM(C58:C61)&gt;SUM(B58:B61),SUM(C58:C61)-SUM(B58:B61),"")</f>
        <v/>
      </c>
      <c r="D62" s="76"/>
      <c r="E62" s="16"/>
      <c r="F62" s="78" t="s">
        <v>49</v>
      </c>
      <c r="G62" s="67">
        <f>IF(SUM(G58:G61)&gt;SUM(H58:H61),SUM(G58:G61)-SUM(H58:H61),"")</f>
        <v>5000</v>
      </c>
      <c r="H62" s="68" t="str">
        <f>IF(SUM(H58:H61)&gt;SUM(G58:G61),SUM(H58:H61)-SUM(G58:G61),"")</f>
        <v/>
      </c>
      <c r="I62" s="8"/>
    </row>
    <row r="63" spans="1:9" ht="15.75" thickTop="1">
      <c r="A63" s="8"/>
      <c r="B63" s="8"/>
      <c r="C63" s="8"/>
      <c r="D63" s="76"/>
      <c r="E63" s="16"/>
      <c r="F63" s="78"/>
      <c r="G63" s="8"/>
      <c r="H63" s="8"/>
      <c r="I63" s="8"/>
    </row>
    <row r="64" spans="1:9" ht="15.75" thickBot="1">
      <c r="A64" s="97" t="s">
        <v>57</v>
      </c>
      <c r="B64" s="98"/>
      <c r="C64" s="98"/>
      <c r="D64" s="99"/>
      <c r="E64" s="23"/>
      <c r="F64" s="100" t="s">
        <v>58</v>
      </c>
      <c r="G64" s="98"/>
      <c r="H64" s="98"/>
      <c r="I64" s="101"/>
    </row>
    <row r="65" spans="1:9">
      <c r="A65" s="8" t="s">
        <v>41</v>
      </c>
      <c r="B65" s="73"/>
      <c r="C65" s="66">
        <v>15000</v>
      </c>
      <c r="D65" s="76"/>
      <c r="E65" s="16"/>
      <c r="F65" s="78" t="s">
        <v>41</v>
      </c>
      <c r="G65" s="73"/>
      <c r="H65" s="66">
        <v>4000</v>
      </c>
      <c r="I65" s="8"/>
    </row>
    <row r="66" spans="1:9">
      <c r="A66" s="8"/>
      <c r="B66" s="73"/>
      <c r="C66" s="66"/>
      <c r="D66" s="76"/>
      <c r="E66" s="16"/>
      <c r="F66" s="78"/>
      <c r="G66" s="73"/>
      <c r="H66" s="66"/>
      <c r="I66" s="8"/>
    </row>
    <row r="67" spans="1:9" ht="15.75" thickBot="1">
      <c r="A67" s="12"/>
      <c r="B67" s="74"/>
      <c r="C67" s="75"/>
      <c r="D67" s="77"/>
      <c r="E67" s="16"/>
      <c r="F67" s="79"/>
      <c r="G67" s="74"/>
      <c r="H67" s="75"/>
      <c r="I67" s="12"/>
    </row>
    <row r="68" spans="1:9" ht="15.75" thickBot="1">
      <c r="A68" s="8" t="s">
        <v>49</v>
      </c>
      <c r="B68" s="67" t="str">
        <f>IF(SUM(B65:B67)&gt;SUM(C65:C67),SUM(B65:B67)-SUM(C65:C67),"")</f>
        <v/>
      </c>
      <c r="C68" s="68">
        <f>IF(SUM(C65:C67)&gt;SUM(B65:B67),SUM(C65:C67)-SUM(B65:B67),"")</f>
        <v>15000</v>
      </c>
      <c r="D68" s="76"/>
      <c r="E68" s="16"/>
      <c r="F68" s="78" t="s">
        <v>49</v>
      </c>
      <c r="G68" s="67" t="str">
        <f>IF(SUM(G65:G67)&gt;SUM(H65:H67),SUM(G65:G67)-SUM(H65:H67),"")</f>
        <v/>
      </c>
      <c r="H68" s="68">
        <f>IF(SUM(H65:H67)&gt;SUM(G65:G67),SUM(H65:H67)-SUM(G65:G67),"")</f>
        <v>4000</v>
      </c>
      <c r="I68" s="8"/>
    </row>
    <row r="69" spans="1:9" ht="15.75" thickTop="1">
      <c r="A69" s="8"/>
      <c r="B69" s="8"/>
      <c r="C69" s="8"/>
      <c r="D69" s="76"/>
      <c r="E69" s="16"/>
      <c r="F69" s="78"/>
      <c r="G69" s="8"/>
      <c r="H69" s="8"/>
      <c r="I69" s="8"/>
    </row>
    <row r="70" spans="1:9" ht="15.75" thickBot="1">
      <c r="A70" s="97" t="s">
        <v>59</v>
      </c>
      <c r="B70" s="98"/>
      <c r="C70" s="98"/>
      <c r="D70" s="99"/>
      <c r="E70" s="23"/>
      <c r="F70" s="100" t="s">
        <v>60</v>
      </c>
      <c r="G70" s="98"/>
      <c r="H70" s="98"/>
      <c r="I70" s="101"/>
    </row>
    <row r="71" spans="1:9">
      <c r="A71" s="8" t="s">
        <v>41</v>
      </c>
      <c r="B71" s="73"/>
      <c r="C71" s="66">
        <v>7000</v>
      </c>
      <c r="D71" s="76"/>
      <c r="E71" s="16"/>
      <c r="F71" s="78" t="s">
        <v>41</v>
      </c>
      <c r="G71" s="73"/>
      <c r="H71" s="66">
        <v>47000</v>
      </c>
      <c r="I71" s="8"/>
    </row>
    <row r="72" spans="1:9">
      <c r="A72" s="8"/>
      <c r="B72" s="73"/>
      <c r="C72" s="66"/>
      <c r="D72" s="76"/>
      <c r="E72" s="16"/>
      <c r="F72" s="78"/>
      <c r="G72" s="73"/>
      <c r="H72" s="66"/>
      <c r="I72" s="8"/>
    </row>
    <row r="73" spans="1:9">
      <c r="A73" s="8"/>
      <c r="B73" s="73"/>
      <c r="C73" s="66"/>
      <c r="D73" s="76"/>
      <c r="E73" s="16"/>
      <c r="F73" s="78"/>
      <c r="G73" s="73"/>
      <c r="H73" s="66"/>
      <c r="I73" s="8"/>
    </row>
    <row r="74" spans="1:9" ht="15.75" thickBot="1">
      <c r="A74" s="12"/>
      <c r="B74" s="74"/>
      <c r="C74" s="75"/>
      <c r="D74" s="77"/>
      <c r="E74" s="16"/>
      <c r="F74" s="79"/>
      <c r="G74" s="74"/>
      <c r="H74" s="75"/>
      <c r="I74" s="12"/>
    </row>
    <row r="75" spans="1:9" ht="15.75" thickBot="1">
      <c r="A75" s="8" t="s">
        <v>49</v>
      </c>
      <c r="B75" s="67" t="str">
        <f>IF(SUM(B71:B74)&gt;SUM(C71:C74),SUM(B71:B74)-SUM(C71:C74),"")</f>
        <v/>
      </c>
      <c r="C75" s="68">
        <f>IF(SUM(C71:C74)&gt;SUM(B71:B74),SUM(C71:C74)-SUM(B71:B74),"")</f>
        <v>7000</v>
      </c>
      <c r="D75" s="76"/>
      <c r="E75" s="16"/>
      <c r="F75" s="78" t="s">
        <v>49</v>
      </c>
      <c r="G75" s="67" t="str">
        <f>IF(SUM(G71:G74)&gt;SUM(H71:H74),SUM(G71:G74)-SUM(H71:H74),"")</f>
        <v/>
      </c>
      <c r="H75" s="68">
        <f>IF(SUM(H71:H74)&gt;SUM(G71:G74),SUM(H71:H74)-SUM(G71:G74),"")</f>
        <v>47000</v>
      </c>
      <c r="I75" s="8"/>
    </row>
    <row r="76" spans="1:9" ht="15.75" thickTop="1">
      <c r="A76" s="8"/>
      <c r="B76" s="8"/>
      <c r="C76" s="8"/>
      <c r="D76" s="76"/>
      <c r="E76" s="16"/>
      <c r="F76" s="78"/>
      <c r="G76" s="8"/>
      <c r="H76" s="8"/>
      <c r="I76" s="8"/>
    </row>
    <row r="77" spans="1:9" ht="15.75" thickBot="1">
      <c r="A77" s="97" t="s">
        <v>61</v>
      </c>
      <c r="B77" s="98"/>
      <c r="C77" s="98"/>
      <c r="D77" s="99"/>
      <c r="E77" s="23"/>
      <c r="F77" s="100" t="s">
        <v>62</v>
      </c>
      <c r="G77" s="98"/>
      <c r="H77" s="98"/>
      <c r="I77" s="101"/>
    </row>
    <row r="78" spans="1:9">
      <c r="A78" s="8" t="s">
        <v>41</v>
      </c>
      <c r="B78" s="73"/>
      <c r="C78" s="66">
        <v>10000</v>
      </c>
      <c r="D78" s="76"/>
      <c r="E78" s="16"/>
      <c r="F78" s="78" t="s">
        <v>41</v>
      </c>
      <c r="G78" s="73"/>
      <c r="H78" s="66">
        <v>80000</v>
      </c>
      <c r="I78" s="8"/>
    </row>
    <row r="79" spans="1:9">
      <c r="A79" s="8"/>
      <c r="B79" s="73"/>
      <c r="C79" s="66"/>
      <c r="D79" s="76"/>
      <c r="E79" s="16"/>
      <c r="F79" s="78"/>
      <c r="G79" s="73"/>
      <c r="H79" s="66"/>
      <c r="I79" s="8"/>
    </row>
    <row r="80" spans="1:9">
      <c r="A80" s="8"/>
      <c r="B80" s="73"/>
      <c r="C80" s="66"/>
      <c r="D80" s="76"/>
      <c r="E80" s="16"/>
      <c r="F80" s="78"/>
      <c r="G80" s="73"/>
      <c r="H80" s="66"/>
      <c r="I80" s="8"/>
    </row>
    <row r="81" spans="1:9" ht="15.75" thickBot="1">
      <c r="A81" s="12"/>
      <c r="B81" s="74"/>
      <c r="C81" s="75"/>
      <c r="D81" s="77"/>
      <c r="E81" s="16"/>
      <c r="F81" s="79"/>
      <c r="G81" s="74"/>
      <c r="H81" s="75"/>
      <c r="I81" s="12"/>
    </row>
    <row r="82" spans="1:9" ht="15.75" thickBot="1">
      <c r="A82" s="8" t="s">
        <v>49</v>
      </c>
      <c r="B82" s="67" t="str">
        <f>IF(SUM(B78:B81)&gt;SUM(C78:C81),SUM(B78:B81)-SUM(C78:C81),"")</f>
        <v/>
      </c>
      <c r="C82" s="68">
        <f>IF(SUM(C78:C81)&gt;SUM(B78:B81),SUM(C78:C81)-SUM(B78:B81),"")</f>
        <v>10000</v>
      </c>
      <c r="D82" s="76"/>
      <c r="E82" s="16"/>
      <c r="F82" s="80" t="s">
        <v>49</v>
      </c>
      <c r="G82" s="67" t="str">
        <f>IF(SUM(G78:G81)&gt;SUM(H78:H81),SUM(G78:G81)-SUM(H78:H81),"")</f>
        <v/>
      </c>
      <c r="H82" s="68">
        <f>IF(SUM(H78:H81)&gt;SUM(G78:G81),SUM(H78:H81)-SUM(G78:G81),"")</f>
        <v>80000</v>
      </c>
      <c r="I82" s="29"/>
    </row>
    <row r="83" spans="1:9" ht="15.75" thickTop="1">
      <c r="A83" s="8"/>
      <c r="B83" s="8"/>
      <c r="C83" s="8"/>
      <c r="D83" s="76"/>
      <c r="E83" s="102"/>
      <c r="F83" s="102"/>
      <c r="G83" s="102"/>
      <c r="H83" s="102"/>
      <c r="I83" s="102"/>
    </row>
    <row r="84" spans="1:9" ht="15.75" thickBot="1">
      <c r="A84" s="97" t="s">
        <v>63</v>
      </c>
      <c r="B84" s="98"/>
      <c r="C84" s="98"/>
      <c r="D84" s="99"/>
      <c r="E84" s="102"/>
      <c r="F84" s="102"/>
      <c r="G84" s="102"/>
      <c r="H84" s="102"/>
      <c r="I84" s="102"/>
    </row>
    <row r="85" spans="1:9">
      <c r="A85" s="8" t="s">
        <v>41</v>
      </c>
      <c r="B85" s="73"/>
      <c r="C85" s="66">
        <v>31000</v>
      </c>
      <c r="D85" s="76"/>
      <c r="E85" s="102"/>
      <c r="F85" s="102"/>
      <c r="G85" s="102"/>
      <c r="H85" s="102"/>
      <c r="I85" s="102"/>
    </row>
    <row r="86" spans="1:9">
      <c r="A86" s="8"/>
      <c r="B86" s="73"/>
      <c r="C86" s="66"/>
      <c r="D86" s="76"/>
      <c r="E86" s="102"/>
      <c r="F86" s="102"/>
      <c r="G86" s="102"/>
      <c r="H86" s="102"/>
      <c r="I86" s="102"/>
    </row>
    <row r="87" spans="1:9" ht="15.75" thickBot="1">
      <c r="A87" s="12"/>
      <c r="B87" s="74"/>
      <c r="C87" s="75"/>
      <c r="D87" s="77"/>
      <c r="E87" s="102"/>
      <c r="F87" s="102"/>
      <c r="G87" s="102"/>
      <c r="H87" s="102"/>
      <c r="I87" s="102"/>
    </row>
    <row r="88" spans="1:9" ht="15.75" thickBot="1">
      <c r="A88" s="8" t="s">
        <v>49</v>
      </c>
      <c r="B88" s="67" t="str">
        <f>IF(SUM(B85:B87)&gt;SUM(C85:C87),SUM(B85:B87)-SUM(C85:C87),"")</f>
        <v/>
      </c>
      <c r="C88" s="68">
        <f>IF(SUM(C85:C87)&gt;SUM(B85:B87),SUM(C85:C87)-SUM(B85:B87),"")</f>
        <v>31000</v>
      </c>
      <c r="D88" s="76"/>
      <c r="E88" s="102"/>
      <c r="F88" s="102"/>
      <c r="G88" s="102"/>
      <c r="H88" s="102"/>
      <c r="I88" s="102"/>
    </row>
    <row r="89" spans="1:9" ht="15.75" thickTop="1"/>
    <row r="90" spans="1:9">
      <c r="A90" s="2" t="s">
        <v>37</v>
      </c>
    </row>
    <row r="91" spans="1:9">
      <c r="A91" s="2">
        <v>4</v>
      </c>
      <c r="B91" s="2" t="s">
        <v>74</v>
      </c>
      <c r="C91" s="2"/>
    </row>
    <row r="93" spans="1:9" ht="19.899999999999999" customHeight="1">
      <c r="B93" s="90" t="s">
        <v>75</v>
      </c>
      <c r="C93" s="91"/>
      <c r="D93" s="96"/>
    </row>
    <row r="94" spans="1:9" ht="19.899999999999999" customHeight="1">
      <c r="B94" s="90" t="s">
        <v>76</v>
      </c>
      <c r="C94" s="91"/>
      <c r="D94" s="96"/>
    </row>
    <row r="95" spans="1:9" ht="19.899999999999999" customHeight="1">
      <c r="B95" s="90" t="s">
        <v>77</v>
      </c>
      <c r="C95" s="91"/>
      <c r="D95" s="96"/>
    </row>
    <row r="96" spans="1:9">
      <c r="B96" s="30" t="s">
        <v>78</v>
      </c>
      <c r="C96" s="30" t="s">
        <v>79</v>
      </c>
      <c r="D96" s="30" t="s">
        <v>80</v>
      </c>
    </row>
    <row r="97" spans="2:4" ht="30.75" customHeight="1">
      <c r="B97" s="8" t="s">
        <v>39</v>
      </c>
      <c r="C97" s="62"/>
      <c r="D97" s="62"/>
    </row>
    <row r="98" spans="2:4" ht="30.75" customHeight="1">
      <c r="B98" s="8" t="s">
        <v>40</v>
      </c>
      <c r="C98" s="66"/>
      <c r="D98" s="66"/>
    </row>
    <row r="99" spans="2:4" ht="30.75" customHeight="1">
      <c r="B99" s="8" t="s">
        <v>81</v>
      </c>
      <c r="C99" s="66"/>
      <c r="D99" s="66"/>
    </row>
    <row r="100" spans="2:4" ht="30.75" customHeight="1">
      <c r="B100" s="8" t="s">
        <v>52</v>
      </c>
      <c r="C100" s="66"/>
      <c r="D100" s="66"/>
    </row>
    <row r="101" spans="2:4" ht="30.75" customHeight="1">
      <c r="B101" s="8" t="s">
        <v>82</v>
      </c>
      <c r="C101" s="66"/>
      <c r="D101" s="66"/>
    </row>
    <row r="102" spans="2:4" ht="30.75" customHeight="1">
      <c r="B102" s="8" t="s">
        <v>54</v>
      </c>
      <c r="C102" s="66"/>
      <c r="D102" s="66"/>
    </row>
    <row r="103" spans="2:4" ht="30.75" customHeight="1">
      <c r="B103" s="8" t="s">
        <v>83</v>
      </c>
      <c r="C103" s="66"/>
      <c r="D103" s="66"/>
    </row>
    <row r="104" spans="2:4" ht="30.75" customHeight="1">
      <c r="B104" s="8" t="s">
        <v>56</v>
      </c>
      <c r="C104" s="66"/>
      <c r="D104" s="66"/>
    </row>
    <row r="105" spans="2:4" ht="30.75" customHeight="1">
      <c r="B105" s="8" t="s">
        <v>4</v>
      </c>
      <c r="C105" s="66"/>
      <c r="D105" s="66"/>
    </row>
    <row r="106" spans="2:4" ht="30.75" customHeight="1">
      <c r="B106" s="8" t="s">
        <v>6</v>
      </c>
      <c r="C106" s="66"/>
      <c r="D106" s="66"/>
    </row>
    <row r="107" spans="2:4" ht="30.75" customHeight="1">
      <c r="B107" s="8" t="s">
        <v>8</v>
      </c>
      <c r="C107" s="66"/>
      <c r="D107" s="66"/>
    </row>
    <row r="108" spans="2:4" ht="30.75" customHeight="1">
      <c r="B108" s="8" t="s">
        <v>84</v>
      </c>
      <c r="C108" s="66"/>
      <c r="D108" s="66"/>
    </row>
    <row r="109" spans="2:4" ht="30.75" customHeight="1">
      <c r="B109" s="8" t="s">
        <v>12</v>
      </c>
      <c r="C109" s="66"/>
      <c r="D109" s="66"/>
    </row>
    <row r="110" spans="2:4" ht="30.75" customHeight="1">
      <c r="B110" s="8" t="s">
        <v>14</v>
      </c>
      <c r="C110" s="66"/>
      <c r="D110" s="66"/>
    </row>
    <row r="111" spans="2:4" ht="30.75" customHeight="1" thickBot="1">
      <c r="B111" s="8" t="s">
        <v>16</v>
      </c>
      <c r="C111" s="75"/>
      <c r="D111" s="75"/>
    </row>
    <row r="112" spans="2:4" ht="30.75" customHeight="1" thickBot="1">
      <c r="B112" s="8" t="s">
        <v>85</v>
      </c>
      <c r="C112" s="63">
        <f>SUM(C97:C111)</f>
        <v>0</v>
      </c>
      <c r="D112" s="63">
        <f>SUM(D97:D111)</f>
        <v>0</v>
      </c>
    </row>
    <row r="113" spans="1:6" ht="15.75" thickTop="1"/>
    <row r="114" spans="1:6">
      <c r="A114" s="2" t="s">
        <v>37</v>
      </c>
    </row>
    <row r="115" spans="1:6">
      <c r="A115" s="2">
        <v>5</v>
      </c>
      <c r="B115" s="2" t="s">
        <v>86</v>
      </c>
      <c r="C115" s="2"/>
      <c r="D115" s="2"/>
    </row>
    <row r="117" spans="1:6" ht="19.899999999999999" customHeight="1">
      <c r="B117" s="90" t="s">
        <v>75</v>
      </c>
      <c r="C117" s="91"/>
      <c r="D117" s="91"/>
      <c r="E117" s="91"/>
      <c r="F117" s="39"/>
    </row>
    <row r="118" spans="1:6" ht="19.899999999999999" customHeight="1">
      <c r="B118" s="90" t="s">
        <v>64</v>
      </c>
      <c r="C118" s="91"/>
      <c r="D118" s="91"/>
      <c r="E118" s="91"/>
      <c r="F118" s="39"/>
    </row>
    <row r="119" spans="1:6" ht="19.899999999999999" customHeight="1">
      <c r="B119" s="90" t="s">
        <v>77</v>
      </c>
      <c r="C119" s="91"/>
      <c r="D119" s="91"/>
      <c r="E119" s="91"/>
      <c r="F119" s="39"/>
    </row>
    <row r="120" spans="1:6" ht="19.899999999999999" customHeight="1">
      <c r="B120" s="92" t="s">
        <v>65</v>
      </c>
      <c r="C120" s="93"/>
      <c r="D120" s="92" t="s">
        <v>67</v>
      </c>
      <c r="E120" s="94"/>
      <c r="F120" s="39"/>
    </row>
    <row r="121" spans="1:6" ht="30" customHeight="1">
      <c r="B121" s="8" t="s">
        <v>87</v>
      </c>
      <c r="C121" s="66"/>
      <c r="D121" s="8" t="s">
        <v>88</v>
      </c>
      <c r="E121" s="83"/>
      <c r="F121" s="39"/>
    </row>
    <row r="122" spans="1:6" ht="30" customHeight="1">
      <c r="B122" s="51"/>
      <c r="C122" s="62"/>
      <c r="D122" s="51"/>
      <c r="E122" s="64"/>
      <c r="F122" s="39"/>
    </row>
    <row r="123" spans="1:6" ht="30" customHeight="1">
      <c r="B123" s="51"/>
      <c r="C123" s="66"/>
      <c r="D123" s="51"/>
      <c r="E123" s="83"/>
      <c r="F123" s="39"/>
    </row>
    <row r="124" spans="1:6" ht="30" customHeight="1">
      <c r="B124" s="51"/>
      <c r="C124" s="66"/>
      <c r="D124" s="51"/>
      <c r="E124" s="83"/>
      <c r="F124" s="39"/>
    </row>
    <row r="125" spans="1:6" ht="30" customHeight="1">
      <c r="B125" s="51"/>
      <c r="C125" s="66"/>
      <c r="D125" s="51"/>
      <c r="E125" s="83"/>
      <c r="F125" s="39"/>
    </row>
    <row r="126" spans="1:6" ht="30" customHeight="1" thickBot="1">
      <c r="B126" s="51"/>
      <c r="C126" s="66"/>
      <c r="D126" s="51"/>
      <c r="E126" s="84"/>
      <c r="F126" s="39"/>
    </row>
    <row r="127" spans="1:6" ht="30" customHeight="1" thickBot="1">
      <c r="B127" s="51"/>
      <c r="C127" s="75"/>
      <c r="D127" s="51" t="s">
        <v>90</v>
      </c>
      <c r="E127" s="86">
        <f>SUM(E122:E126)</f>
        <v>0</v>
      </c>
      <c r="F127" s="39"/>
    </row>
    <row r="128" spans="1:6" ht="30" customHeight="1">
      <c r="B128" s="52" t="s">
        <v>91</v>
      </c>
      <c r="C128" s="81">
        <f>SUM(C122:C127)</f>
        <v>0</v>
      </c>
      <c r="D128" s="8"/>
      <c r="E128" s="83"/>
      <c r="F128" s="39"/>
    </row>
    <row r="129" spans="1:7" ht="30" customHeight="1" thickBot="1">
      <c r="B129" s="8" t="s">
        <v>92</v>
      </c>
      <c r="C129" s="66"/>
      <c r="D129" s="8"/>
      <c r="E129" s="84"/>
      <c r="F129" s="39"/>
    </row>
    <row r="130" spans="1:7" ht="30" customHeight="1">
      <c r="B130" s="51"/>
      <c r="C130" s="66"/>
      <c r="D130" s="8" t="s">
        <v>68</v>
      </c>
      <c r="E130" s="65">
        <f>SUM(E127:E129)</f>
        <v>0</v>
      </c>
      <c r="F130" s="39"/>
    </row>
    <row r="131" spans="1:7" ht="30" customHeight="1">
      <c r="B131" s="51"/>
      <c r="C131" s="66"/>
      <c r="D131" s="92" t="s">
        <v>69</v>
      </c>
      <c r="E131" s="95"/>
      <c r="F131" s="55"/>
      <c r="G131" s="21"/>
    </row>
    <row r="132" spans="1:7" ht="30" customHeight="1">
      <c r="B132" s="51"/>
      <c r="C132" s="66"/>
      <c r="D132" s="51"/>
      <c r="E132" s="83"/>
      <c r="F132" s="39"/>
    </row>
    <row r="133" spans="1:7" ht="30" customHeight="1">
      <c r="B133" s="51"/>
      <c r="C133" s="66"/>
      <c r="D133" s="51"/>
      <c r="E133" s="83"/>
      <c r="F133" s="39"/>
    </row>
    <row r="134" spans="1:7" ht="30" customHeight="1">
      <c r="B134" s="51"/>
      <c r="C134" s="66"/>
      <c r="D134" s="51"/>
      <c r="E134" s="83"/>
      <c r="F134" s="39"/>
    </row>
    <row r="135" spans="1:7" ht="30" customHeight="1" thickBot="1">
      <c r="B135" s="51"/>
      <c r="C135" s="75"/>
      <c r="D135" s="51"/>
      <c r="E135" s="84"/>
      <c r="F135" s="39"/>
    </row>
    <row r="136" spans="1:7" ht="30" customHeight="1" thickBot="1">
      <c r="B136" s="52" t="s">
        <v>93</v>
      </c>
      <c r="C136" s="82">
        <f>SUM(C130:C135)</f>
        <v>0</v>
      </c>
      <c r="D136" s="8" t="s">
        <v>70</v>
      </c>
      <c r="E136" s="85">
        <f>SUM(E132:E135)</f>
        <v>0</v>
      </c>
      <c r="F136" s="39"/>
    </row>
    <row r="137" spans="1:7" ht="30" customHeight="1" thickBot="1">
      <c r="B137" s="8" t="s">
        <v>66</v>
      </c>
      <c r="C137" s="88">
        <f>SUM(C128,C136)</f>
        <v>0</v>
      </c>
      <c r="D137" s="8" t="s">
        <v>71</v>
      </c>
      <c r="E137" s="87">
        <f>SUM(E130,E136)</f>
        <v>0</v>
      </c>
      <c r="F137" s="39"/>
      <c r="G137" s="21"/>
    </row>
    <row r="138" spans="1:7" ht="15.75" thickTop="1"/>
    <row r="139" spans="1:7">
      <c r="A139" s="2" t="s">
        <v>37</v>
      </c>
    </row>
    <row r="140" spans="1:7">
      <c r="A140" s="2">
        <v>6</v>
      </c>
      <c r="B140" s="2" t="s">
        <v>105</v>
      </c>
      <c r="C140" s="2"/>
      <c r="D140" s="2"/>
      <c r="E140" s="2"/>
    </row>
    <row r="142" spans="1:7">
      <c r="B142" s="27" t="s">
        <v>109</v>
      </c>
      <c r="C142" s="89"/>
    </row>
  </sheetData>
  <mergeCells count="26">
    <mergeCell ref="A50:D50"/>
    <mergeCell ref="F50:I50"/>
    <mergeCell ref="A34:D34"/>
    <mergeCell ref="F34:I34"/>
    <mergeCell ref="F40:I43"/>
    <mergeCell ref="A44:D44"/>
    <mergeCell ref="F44:I44"/>
    <mergeCell ref="A77:D77"/>
    <mergeCell ref="F77:I77"/>
    <mergeCell ref="E83:I88"/>
    <mergeCell ref="A84:D84"/>
    <mergeCell ref="B93:D93"/>
    <mergeCell ref="A57:D57"/>
    <mergeCell ref="F57:I57"/>
    <mergeCell ref="A64:D64"/>
    <mergeCell ref="F64:I64"/>
    <mergeCell ref="A70:D70"/>
    <mergeCell ref="F70:I70"/>
    <mergeCell ref="B119:E119"/>
    <mergeCell ref="B120:C120"/>
    <mergeCell ref="D120:E120"/>
    <mergeCell ref="D131:E131"/>
    <mergeCell ref="B94:D94"/>
    <mergeCell ref="B95:D95"/>
    <mergeCell ref="B117:E117"/>
    <mergeCell ref="B118:E118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Sheet6!$C$2:$C$27</xm:f>
          </x14:formula1>
          <xm:sqref>B122:B127 B130:B135 D122:D126 D128:D129 D132:D135</xm:sqref>
        </x14:dataValidation>
        <x14:dataValidation type="list" allowBlank="1" showInputMessage="1" showErrorMessage="1">
          <x14:formula1>
            <xm:f>Sheet6!$A$2:$A$10</xm:f>
          </x14:formula1>
          <xm:sqref>A36:A41 D36:D41 F36:F38 A52:A54 F52:F54 I52:I54 F59:F61 D72:D74 I72:I74 D79:D81 I79:I81 D46:D47 A46:A47 I46:I47 F46:F47 I36:I38 D52:D54 A59:A61 D59:D61 I59:I61 A66:A67 D66:D67 F66:F67 I66:I67 A72:A74 F72:F74 A79:A81 F79:F81 A86:A87 D86:D87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K142"/>
  <sheetViews>
    <sheetView showGridLines="0" topLeftCell="A50" workbookViewId="0">
      <selection activeCell="F18" sqref="F18"/>
    </sheetView>
  </sheetViews>
  <sheetFormatPr defaultRowHeight="15"/>
  <cols>
    <col min="1" max="1" width="15.42578125" customWidth="1"/>
    <col min="2" max="2" width="19.5703125" customWidth="1"/>
    <col min="3" max="3" width="17.140625" customWidth="1"/>
    <col min="4" max="4" width="20.5703125" customWidth="1"/>
    <col min="5" max="5" width="17.28515625" customWidth="1"/>
    <col min="6" max="6" width="11.5703125" customWidth="1"/>
    <col min="7" max="7" width="12.7109375" customWidth="1"/>
    <col min="8" max="8" width="11.7109375" customWidth="1"/>
    <col min="9" max="9" width="9.5703125" customWidth="1"/>
  </cols>
  <sheetData>
    <row r="1" spans="1:8">
      <c r="A1" s="2" t="s">
        <v>0</v>
      </c>
    </row>
    <row r="3" spans="1:8">
      <c r="A3" t="s">
        <v>1</v>
      </c>
    </row>
    <row r="5" spans="1:8">
      <c r="A5" s="48"/>
      <c r="B5" s="48"/>
      <c r="C5" s="48"/>
      <c r="D5" s="48"/>
      <c r="E5" s="48"/>
      <c r="F5" s="48"/>
      <c r="G5" s="48"/>
    </row>
    <row r="6" spans="1:8">
      <c r="A6" t="s">
        <v>2</v>
      </c>
      <c r="B6" s="3" t="s">
        <v>3</v>
      </c>
      <c r="C6" s="1">
        <v>22000</v>
      </c>
      <c r="E6" t="s">
        <v>4</v>
      </c>
      <c r="F6" s="3" t="s">
        <v>3</v>
      </c>
      <c r="G6" s="7">
        <v>15000</v>
      </c>
      <c r="H6" s="6"/>
    </row>
    <row r="7" spans="1:8">
      <c r="A7" s="47" t="s">
        <v>5</v>
      </c>
      <c r="B7" s="47"/>
      <c r="C7" s="49">
        <v>3000</v>
      </c>
      <c r="D7" s="47"/>
      <c r="E7" s="47" t="s">
        <v>6</v>
      </c>
      <c r="F7" s="47"/>
      <c r="G7" s="50">
        <v>4000</v>
      </c>
      <c r="H7" s="6"/>
    </row>
    <row r="8" spans="1:8">
      <c r="A8" t="s">
        <v>7</v>
      </c>
      <c r="C8" s="1">
        <v>3000</v>
      </c>
      <c r="E8" t="s">
        <v>8</v>
      </c>
      <c r="G8" s="7">
        <v>7000</v>
      </c>
      <c r="H8" s="6"/>
    </row>
    <row r="9" spans="1:8">
      <c r="A9" s="47" t="s">
        <v>9</v>
      </c>
      <c r="B9" s="47"/>
      <c r="C9" s="49">
        <v>20000</v>
      </c>
      <c r="D9" s="47"/>
      <c r="E9" s="47" t="s">
        <v>10</v>
      </c>
      <c r="F9" s="47"/>
      <c r="G9" s="50">
        <v>47000</v>
      </c>
      <c r="H9" s="6"/>
    </row>
    <row r="10" spans="1:8">
      <c r="A10" t="s">
        <v>11</v>
      </c>
      <c r="C10" s="1">
        <v>1000</v>
      </c>
      <c r="E10" t="s">
        <v>12</v>
      </c>
      <c r="G10" s="7">
        <v>10000</v>
      </c>
      <c r="H10" s="6"/>
    </row>
    <row r="11" spans="1:8">
      <c r="A11" s="47" t="s">
        <v>13</v>
      </c>
      <c r="B11" s="47"/>
      <c r="C11" s="49">
        <v>50000</v>
      </c>
      <c r="D11" s="47"/>
      <c r="E11" s="47" t="s">
        <v>14</v>
      </c>
      <c r="F11" s="47"/>
      <c r="G11" s="50">
        <v>80000</v>
      </c>
      <c r="H11" s="6"/>
    </row>
    <row r="12" spans="1:8">
      <c r="A12" t="s">
        <v>15</v>
      </c>
      <c r="C12" s="1">
        <v>90000</v>
      </c>
      <c r="E12" t="s">
        <v>16</v>
      </c>
      <c r="G12" s="7">
        <v>31000</v>
      </c>
      <c r="H12" s="6"/>
    </row>
    <row r="13" spans="1:8">
      <c r="A13" s="47" t="s">
        <v>17</v>
      </c>
      <c r="B13" s="47"/>
      <c r="C13" s="49">
        <v>5000</v>
      </c>
      <c r="D13" s="47"/>
      <c r="E13" s="47"/>
      <c r="F13" s="47"/>
      <c r="G13" s="47"/>
    </row>
    <row r="14" spans="1:8">
      <c r="G14" s="5"/>
    </row>
    <row r="15" spans="1:8">
      <c r="C15" s="1"/>
      <c r="G15" s="1"/>
    </row>
    <row r="17" spans="1:11">
      <c r="A17" t="s">
        <v>18</v>
      </c>
      <c r="G17" s="4"/>
    </row>
    <row r="18" spans="1:11">
      <c r="G18" s="1"/>
    </row>
    <row r="19" spans="1:11">
      <c r="A19" s="3" t="s">
        <v>19</v>
      </c>
      <c r="B19" t="s">
        <v>20</v>
      </c>
      <c r="G19" s="4"/>
    </row>
    <row r="20" spans="1:11">
      <c r="A20" s="3" t="s">
        <v>21</v>
      </c>
      <c r="B20" t="s">
        <v>22</v>
      </c>
    </row>
    <row r="21" spans="1:11">
      <c r="A21" s="3" t="s">
        <v>23</v>
      </c>
      <c r="B21" t="s">
        <v>24</v>
      </c>
    </row>
    <row r="22" spans="1:11">
      <c r="A22" s="3" t="s">
        <v>25</v>
      </c>
      <c r="B22" t="s">
        <v>26</v>
      </c>
    </row>
    <row r="23" spans="1:11">
      <c r="A23" s="3" t="s">
        <v>27</v>
      </c>
      <c r="B23" t="s">
        <v>28</v>
      </c>
    </row>
    <row r="24" spans="1:11">
      <c r="A24" s="3" t="s">
        <v>29</v>
      </c>
      <c r="B24" t="s">
        <v>30</v>
      </c>
    </row>
    <row r="25" spans="1:11">
      <c r="A25" s="3" t="s">
        <v>31</v>
      </c>
      <c r="B25" t="s">
        <v>32</v>
      </c>
    </row>
    <row r="26" spans="1:11">
      <c r="A26" s="3" t="s">
        <v>33</v>
      </c>
      <c r="B26" t="s">
        <v>34</v>
      </c>
    </row>
    <row r="27" spans="1:11">
      <c r="A27" s="3" t="s">
        <v>35</v>
      </c>
      <c r="B27" t="s">
        <v>36</v>
      </c>
    </row>
    <row r="29" spans="1:11">
      <c r="A29" s="2" t="s">
        <v>37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 t="s">
        <v>38</v>
      </c>
      <c r="B30" s="2" t="s">
        <v>107</v>
      </c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 t="s">
        <v>108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 t="s">
        <v>106</v>
      </c>
      <c r="C32" s="2"/>
      <c r="D32" s="2"/>
      <c r="E32" s="2"/>
      <c r="F32" s="2"/>
      <c r="G32" s="2"/>
      <c r="H32" s="2"/>
      <c r="I32" s="2"/>
      <c r="J32" s="2"/>
      <c r="K32" s="2"/>
    </row>
    <row r="34" spans="1:10" ht="15.75" thickBot="1">
      <c r="A34" s="97" t="s">
        <v>39</v>
      </c>
      <c r="B34" s="98"/>
      <c r="C34" s="98"/>
      <c r="D34" s="98"/>
      <c r="E34" s="22"/>
      <c r="F34" s="98" t="s">
        <v>40</v>
      </c>
      <c r="G34" s="98"/>
      <c r="H34" s="98"/>
      <c r="I34" s="101"/>
    </row>
    <row r="35" spans="1:10">
      <c r="A35" s="8" t="s">
        <v>41</v>
      </c>
      <c r="B35" s="31">
        <v>22000</v>
      </c>
      <c r="C35" s="32"/>
      <c r="D35" s="17"/>
      <c r="E35" s="46"/>
      <c r="F35" s="19" t="s">
        <v>41</v>
      </c>
      <c r="G35" s="31">
        <v>3000</v>
      </c>
      <c r="H35" s="32"/>
      <c r="I35" s="8"/>
    </row>
    <row r="36" spans="1:10">
      <c r="A36" s="8"/>
      <c r="B36" s="31"/>
      <c r="C36" s="36">
        <v>10000</v>
      </c>
      <c r="D36" s="17" t="s">
        <v>43</v>
      </c>
      <c r="E36" s="46"/>
      <c r="F36" s="19" t="s">
        <v>43</v>
      </c>
      <c r="G36" s="31">
        <v>10000</v>
      </c>
      <c r="H36" s="32"/>
      <c r="I36" s="8"/>
    </row>
    <row r="37" spans="1:10">
      <c r="A37" s="8"/>
      <c r="B37" s="31"/>
      <c r="C37" s="36"/>
      <c r="D37" s="17"/>
      <c r="E37" s="46"/>
      <c r="F37" s="19"/>
      <c r="G37" s="33"/>
      <c r="H37" s="32"/>
      <c r="I37" s="8"/>
    </row>
    <row r="38" spans="1:10" ht="15.75" thickBot="1">
      <c r="A38" s="8"/>
      <c r="B38" s="31"/>
      <c r="C38" s="36"/>
      <c r="D38" s="17"/>
      <c r="E38" s="46"/>
      <c r="F38" s="20"/>
      <c r="G38" s="34"/>
      <c r="H38" s="35"/>
      <c r="I38" s="12"/>
    </row>
    <row r="39" spans="1:10" ht="15.75" thickBot="1">
      <c r="A39" s="8"/>
      <c r="B39" s="33"/>
      <c r="C39" s="60">
        <v>3000</v>
      </c>
      <c r="D39" s="61" t="s">
        <v>48</v>
      </c>
      <c r="E39" s="46"/>
      <c r="F39" s="19" t="s">
        <v>49</v>
      </c>
      <c r="G39" s="24"/>
      <c r="H39" s="15"/>
      <c r="I39" s="8"/>
    </row>
    <row r="40" spans="1:10" ht="15.75" thickTop="1">
      <c r="A40" s="8"/>
      <c r="B40" s="33"/>
      <c r="C40" s="36"/>
      <c r="D40" s="17"/>
      <c r="E40" s="46"/>
      <c r="F40" s="102"/>
      <c r="G40" s="102"/>
      <c r="H40" s="102"/>
      <c r="I40" s="102"/>
      <c r="J40" s="21"/>
    </row>
    <row r="41" spans="1:10" ht="15.75" thickBot="1">
      <c r="A41" s="12"/>
      <c r="B41" s="34"/>
      <c r="C41" s="35"/>
      <c r="D41" s="18"/>
      <c r="E41" s="46"/>
      <c r="F41" s="102"/>
      <c r="G41" s="102"/>
      <c r="H41" s="102"/>
      <c r="I41" s="102"/>
      <c r="J41" s="21"/>
    </row>
    <row r="42" spans="1:10" ht="15.75" thickBot="1">
      <c r="A42" s="8" t="s">
        <v>49</v>
      </c>
      <c r="B42" s="24"/>
      <c r="C42" s="15"/>
      <c r="D42" s="17"/>
      <c r="E42" s="46"/>
      <c r="F42" s="102"/>
      <c r="G42" s="102"/>
      <c r="H42" s="102"/>
      <c r="I42" s="102"/>
      <c r="J42" s="21"/>
    </row>
    <row r="43" spans="1:10" ht="15.75" thickTop="1">
      <c r="A43" s="8"/>
      <c r="B43" s="8"/>
      <c r="C43" s="8"/>
      <c r="D43" s="17"/>
      <c r="E43" s="46"/>
      <c r="F43" s="103"/>
      <c r="G43" s="103"/>
      <c r="H43" s="103"/>
      <c r="I43" s="103"/>
      <c r="J43" s="21"/>
    </row>
    <row r="44" spans="1:10" ht="15" customHeight="1" thickBot="1">
      <c r="A44" s="97" t="s">
        <v>51</v>
      </c>
      <c r="B44" s="98"/>
      <c r="C44" s="98"/>
      <c r="D44" s="98"/>
      <c r="E44" s="46"/>
      <c r="F44" s="98" t="s">
        <v>52</v>
      </c>
      <c r="G44" s="98"/>
      <c r="H44" s="98"/>
      <c r="I44" s="101"/>
    </row>
    <row r="45" spans="1:10">
      <c r="A45" s="8" t="s">
        <v>41</v>
      </c>
      <c r="B45" s="9">
        <v>3000</v>
      </c>
      <c r="C45" s="8"/>
      <c r="D45" s="17"/>
      <c r="E45" s="46"/>
      <c r="F45" s="19" t="s">
        <v>41</v>
      </c>
      <c r="G45" s="9">
        <v>20000</v>
      </c>
      <c r="H45" s="8"/>
      <c r="I45" s="8"/>
    </row>
    <row r="46" spans="1:10">
      <c r="A46" s="8"/>
      <c r="B46" s="11"/>
      <c r="C46" s="8"/>
      <c r="D46" s="17"/>
      <c r="E46" s="46"/>
      <c r="F46" s="19"/>
      <c r="G46" s="11"/>
      <c r="H46" s="8"/>
      <c r="I46" s="8"/>
    </row>
    <row r="47" spans="1:10" ht="15.75" thickBot="1">
      <c r="A47" s="12"/>
      <c r="B47" s="13"/>
      <c r="C47" s="12"/>
      <c r="D47" s="18"/>
      <c r="E47" s="46"/>
      <c r="F47" s="20"/>
      <c r="G47" s="13"/>
      <c r="H47" s="12"/>
      <c r="I47" s="12"/>
    </row>
    <row r="48" spans="1:10" ht="15.75" thickBot="1">
      <c r="A48" s="8" t="s">
        <v>49</v>
      </c>
      <c r="B48" s="24"/>
      <c r="C48" s="15"/>
      <c r="D48" s="17"/>
      <c r="E48" s="46"/>
      <c r="F48" s="19" t="s">
        <v>49</v>
      </c>
      <c r="G48" s="24"/>
      <c r="H48" s="15"/>
      <c r="I48" s="8"/>
    </row>
    <row r="49" spans="1:9" ht="15.75" thickTop="1">
      <c r="A49" s="8"/>
      <c r="B49" s="8"/>
      <c r="C49" s="8"/>
      <c r="D49" s="17"/>
      <c r="E49" s="46"/>
      <c r="F49" s="19"/>
      <c r="G49" s="8"/>
      <c r="H49" s="8"/>
      <c r="I49" s="8"/>
    </row>
    <row r="50" spans="1:9" ht="15.75" thickBot="1">
      <c r="A50" s="97" t="s">
        <v>53</v>
      </c>
      <c r="B50" s="98"/>
      <c r="C50" s="98"/>
      <c r="D50" s="98"/>
      <c r="E50" s="23"/>
      <c r="F50" s="98" t="s">
        <v>54</v>
      </c>
      <c r="G50" s="98"/>
      <c r="H50" s="98"/>
      <c r="I50" s="101"/>
    </row>
    <row r="51" spans="1:9">
      <c r="A51" s="8" t="s">
        <v>41</v>
      </c>
      <c r="B51" s="9">
        <v>1000</v>
      </c>
      <c r="C51" s="8"/>
      <c r="D51" s="17"/>
      <c r="E51" s="46"/>
      <c r="F51" s="19" t="s">
        <v>41</v>
      </c>
      <c r="G51" s="9">
        <v>50000</v>
      </c>
      <c r="H51" s="8"/>
      <c r="I51" s="8"/>
    </row>
    <row r="52" spans="1:9">
      <c r="A52" s="8"/>
      <c r="B52" s="9"/>
      <c r="C52" s="8"/>
      <c r="D52" s="17"/>
      <c r="E52" s="46"/>
      <c r="F52" s="19"/>
      <c r="G52" s="9"/>
      <c r="H52" s="10"/>
      <c r="I52" s="8"/>
    </row>
    <row r="53" spans="1:9">
      <c r="A53" s="8"/>
      <c r="B53" s="11"/>
      <c r="C53" s="8"/>
      <c r="D53" s="17"/>
      <c r="E53" s="46"/>
      <c r="F53" s="19"/>
      <c r="G53" s="11"/>
      <c r="H53" s="8"/>
      <c r="I53" s="8"/>
    </row>
    <row r="54" spans="1:9" ht="15.75" thickBot="1">
      <c r="A54" s="12"/>
      <c r="B54" s="13"/>
      <c r="C54" s="12"/>
      <c r="D54" s="18"/>
      <c r="E54" s="46"/>
      <c r="F54" s="20"/>
      <c r="G54" s="13"/>
      <c r="H54" s="12"/>
      <c r="I54" s="12"/>
    </row>
    <row r="55" spans="1:9" ht="15.75" thickBot="1">
      <c r="A55" s="8" t="s">
        <v>49</v>
      </c>
      <c r="B55" s="24"/>
      <c r="C55" s="15"/>
      <c r="D55" s="17"/>
      <c r="E55" s="46"/>
      <c r="F55" s="19" t="s">
        <v>49</v>
      </c>
      <c r="G55" s="24"/>
      <c r="H55" s="15"/>
      <c r="I55" s="8"/>
    </row>
    <row r="56" spans="1:9" ht="15.75" thickTop="1">
      <c r="A56" s="8"/>
      <c r="B56" s="8"/>
      <c r="C56" s="8"/>
      <c r="D56" s="17"/>
      <c r="E56" s="46"/>
      <c r="F56" s="19"/>
      <c r="G56" s="8"/>
      <c r="H56" s="8"/>
      <c r="I56" s="8"/>
    </row>
    <row r="57" spans="1:9" ht="15.75" thickBot="1">
      <c r="A57" s="97" t="s">
        <v>55</v>
      </c>
      <c r="B57" s="98"/>
      <c r="C57" s="98"/>
      <c r="D57" s="98"/>
      <c r="E57" s="23"/>
      <c r="F57" s="98" t="s">
        <v>56</v>
      </c>
      <c r="G57" s="98"/>
      <c r="H57" s="98"/>
      <c r="I57" s="101"/>
    </row>
    <row r="58" spans="1:9">
      <c r="A58" s="8" t="s">
        <v>41</v>
      </c>
      <c r="B58" s="9">
        <v>90000</v>
      </c>
      <c r="C58" s="8"/>
      <c r="D58" s="17"/>
      <c r="E58" s="46"/>
      <c r="F58" s="19" t="s">
        <v>41</v>
      </c>
      <c r="G58" s="9">
        <v>5000</v>
      </c>
      <c r="H58" s="8"/>
      <c r="I58" s="8"/>
    </row>
    <row r="59" spans="1:9">
      <c r="A59" s="8"/>
      <c r="B59" s="9"/>
      <c r="C59" s="8"/>
      <c r="D59" s="17"/>
      <c r="E59" s="46"/>
      <c r="F59" s="58" t="s">
        <v>48</v>
      </c>
      <c r="G59" s="59">
        <v>3000</v>
      </c>
      <c r="H59" s="8"/>
      <c r="I59" s="8"/>
    </row>
    <row r="60" spans="1:9">
      <c r="A60" s="8"/>
      <c r="B60" s="11"/>
      <c r="C60" s="8"/>
      <c r="D60" s="17"/>
      <c r="E60" s="46"/>
      <c r="F60" s="19"/>
      <c r="G60" s="11"/>
      <c r="H60" s="8"/>
      <c r="I60" s="8"/>
    </row>
    <row r="61" spans="1:9" ht="15.75" thickBot="1">
      <c r="A61" s="12"/>
      <c r="B61" s="13"/>
      <c r="C61" s="12"/>
      <c r="D61" s="18"/>
      <c r="E61" s="46"/>
      <c r="F61" s="20"/>
      <c r="G61" s="13"/>
      <c r="H61" s="12"/>
      <c r="I61" s="12"/>
    </row>
    <row r="62" spans="1:9" ht="15.75" thickBot="1">
      <c r="A62" s="8" t="s">
        <v>49</v>
      </c>
      <c r="B62" s="24"/>
      <c r="C62" s="15"/>
      <c r="D62" s="17"/>
      <c r="E62" s="46"/>
      <c r="F62" s="19" t="s">
        <v>49</v>
      </c>
      <c r="G62" s="24"/>
      <c r="H62" s="15"/>
      <c r="I62" s="8"/>
    </row>
    <row r="63" spans="1:9" ht="15.75" thickTop="1">
      <c r="A63" s="8"/>
      <c r="B63" s="8"/>
      <c r="C63" s="8"/>
      <c r="D63" s="17"/>
      <c r="E63" s="46"/>
      <c r="F63" s="19"/>
      <c r="G63" s="8"/>
      <c r="H63" s="8"/>
      <c r="I63" s="8"/>
    </row>
    <row r="64" spans="1:9" ht="15.75" thickBot="1">
      <c r="A64" s="97" t="s">
        <v>57</v>
      </c>
      <c r="B64" s="98"/>
      <c r="C64" s="98"/>
      <c r="D64" s="98"/>
      <c r="E64" s="23"/>
      <c r="F64" s="98" t="s">
        <v>58</v>
      </c>
      <c r="G64" s="98"/>
      <c r="H64" s="98"/>
      <c r="I64" s="101"/>
    </row>
    <row r="65" spans="1:9">
      <c r="A65" s="8" t="s">
        <v>41</v>
      </c>
      <c r="B65" s="11"/>
      <c r="C65" s="10">
        <v>15000</v>
      </c>
      <c r="D65" s="17"/>
      <c r="E65" s="46"/>
      <c r="F65" s="19" t="s">
        <v>41</v>
      </c>
      <c r="G65" s="11"/>
      <c r="H65" s="10">
        <v>4000</v>
      </c>
      <c r="I65" s="8"/>
    </row>
    <row r="66" spans="1:9">
      <c r="A66" s="8"/>
      <c r="B66" s="11"/>
      <c r="C66" s="8"/>
      <c r="D66" s="17"/>
      <c r="E66" s="46"/>
      <c r="F66" s="19"/>
      <c r="G66" s="11"/>
      <c r="H66" s="8"/>
      <c r="I66" s="8"/>
    </row>
    <row r="67" spans="1:9" ht="15.75" thickBot="1">
      <c r="A67" s="12"/>
      <c r="B67" s="13"/>
      <c r="C67" s="12"/>
      <c r="D67" s="18"/>
      <c r="E67" s="46"/>
      <c r="F67" s="20"/>
      <c r="G67" s="13"/>
      <c r="H67" s="12"/>
      <c r="I67" s="12"/>
    </row>
    <row r="68" spans="1:9" ht="15.75" thickBot="1">
      <c r="A68" s="8" t="s">
        <v>49</v>
      </c>
      <c r="B68" s="14"/>
      <c r="C68" s="25"/>
      <c r="D68" s="17"/>
      <c r="E68" s="46"/>
      <c r="F68" s="19" t="s">
        <v>49</v>
      </c>
      <c r="G68" s="14"/>
      <c r="H68" s="25"/>
      <c r="I68" s="8"/>
    </row>
    <row r="69" spans="1:9" ht="15.75" thickTop="1">
      <c r="A69" s="8"/>
      <c r="B69" s="8"/>
      <c r="C69" s="8"/>
      <c r="D69" s="17"/>
      <c r="E69" s="46"/>
      <c r="F69" s="19"/>
      <c r="G69" s="8"/>
      <c r="H69" s="8"/>
      <c r="I69" s="8"/>
    </row>
    <row r="70" spans="1:9" ht="15.75" thickBot="1">
      <c r="A70" s="97" t="s">
        <v>59</v>
      </c>
      <c r="B70" s="98"/>
      <c r="C70" s="98"/>
      <c r="D70" s="98"/>
      <c r="E70" s="23"/>
      <c r="F70" s="98" t="s">
        <v>60</v>
      </c>
      <c r="G70" s="98"/>
      <c r="H70" s="98"/>
      <c r="I70" s="101"/>
    </row>
    <row r="71" spans="1:9">
      <c r="A71" s="8" t="s">
        <v>41</v>
      </c>
      <c r="B71" s="11"/>
      <c r="C71" s="10">
        <v>7000</v>
      </c>
      <c r="D71" s="17"/>
      <c r="E71" s="46"/>
      <c r="F71" s="19" t="s">
        <v>41</v>
      </c>
      <c r="G71" s="11"/>
      <c r="H71" s="10">
        <v>47000</v>
      </c>
      <c r="I71" s="8"/>
    </row>
    <row r="72" spans="1:9">
      <c r="A72" s="8"/>
      <c r="B72" s="11"/>
      <c r="C72" s="10"/>
      <c r="D72" s="17"/>
      <c r="E72" s="46"/>
      <c r="F72" s="19"/>
      <c r="G72" s="11"/>
      <c r="H72" s="10"/>
      <c r="I72" s="8"/>
    </row>
    <row r="73" spans="1:9">
      <c r="A73" s="8"/>
      <c r="B73" s="11"/>
      <c r="C73" s="10"/>
      <c r="D73" s="17"/>
      <c r="E73" s="46"/>
      <c r="F73" s="19"/>
      <c r="G73" s="11"/>
      <c r="H73" s="8"/>
      <c r="I73" s="8"/>
    </row>
    <row r="74" spans="1:9" ht="15.75" thickBot="1">
      <c r="A74" s="12"/>
      <c r="B74" s="13"/>
      <c r="C74" s="12"/>
      <c r="D74" s="18"/>
      <c r="E74" s="46"/>
      <c r="F74" s="20"/>
      <c r="G74" s="13"/>
      <c r="H74" s="12"/>
      <c r="I74" s="12"/>
    </row>
    <row r="75" spans="1:9" ht="15.75" thickBot="1">
      <c r="A75" s="8" t="s">
        <v>49</v>
      </c>
      <c r="B75" s="14"/>
      <c r="C75" s="25"/>
      <c r="D75" s="17"/>
      <c r="E75" s="46"/>
      <c r="F75" s="19" t="s">
        <v>49</v>
      </c>
      <c r="G75" s="14"/>
      <c r="H75" s="25"/>
      <c r="I75" s="8"/>
    </row>
    <row r="76" spans="1:9" ht="15.75" thickTop="1">
      <c r="A76" s="8"/>
      <c r="B76" s="8"/>
      <c r="C76" s="8"/>
      <c r="D76" s="17"/>
      <c r="E76" s="46"/>
      <c r="F76" s="19"/>
      <c r="G76" s="8"/>
      <c r="H76" s="8"/>
      <c r="I76" s="8"/>
    </row>
    <row r="77" spans="1:9" ht="15.75" thickBot="1">
      <c r="A77" s="97" t="s">
        <v>61</v>
      </c>
      <c r="B77" s="98"/>
      <c r="C77" s="98"/>
      <c r="D77" s="98"/>
      <c r="E77" s="23"/>
      <c r="F77" s="98" t="s">
        <v>62</v>
      </c>
      <c r="G77" s="98"/>
      <c r="H77" s="98"/>
      <c r="I77" s="101"/>
    </row>
    <row r="78" spans="1:9">
      <c r="A78" s="8" t="s">
        <v>41</v>
      </c>
      <c r="B78" s="11"/>
      <c r="C78" s="10">
        <v>10000</v>
      </c>
      <c r="D78" s="17"/>
      <c r="E78" s="46"/>
      <c r="F78" s="19" t="s">
        <v>41</v>
      </c>
      <c r="G78" s="11"/>
      <c r="H78" s="10">
        <v>80000</v>
      </c>
      <c r="I78" s="8"/>
    </row>
    <row r="79" spans="1:9">
      <c r="A79" s="8"/>
      <c r="B79" s="11"/>
      <c r="C79" s="10"/>
      <c r="D79" s="17"/>
      <c r="E79" s="46"/>
      <c r="F79" s="19"/>
      <c r="G79" s="11"/>
      <c r="H79" s="10"/>
      <c r="I79" s="8"/>
    </row>
    <row r="80" spans="1:9">
      <c r="A80" s="8"/>
      <c r="B80" s="11"/>
      <c r="C80" s="8"/>
      <c r="D80" s="17"/>
      <c r="E80" s="46"/>
      <c r="F80" s="19"/>
      <c r="G80" s="11"/>
      <c r="H80" s="8"/>
      <c r="I80" s="8"/>
    </row>
    <row r="81" spans="1:9" ht="15.75" thickBot="1">
      <c r="A81" s="12"/>
      <c r="B81" s="13"/>
      <c r="C81" s="12"/>
      <c r="D81" s="18"/>
      <c r="E81" s="46"/>
      <c r="F81" s="20"/>
      <c r="G81" s="13"/>
      <c r="H81" s="12"/>
      <c r="I81" s="12"/>
    </row>
    <row r="82" spans="1:9" ht="15.75" thickBot="1">
      <c r="A82" s="8" t="s">
        <v>49</v>
      </c>
      <c r="B82" s="14"/>
      <c r="C82" s="25"/>
      <c r="D82" s="17"/>
      <c r="E82" s="46"/>
      <c r="F82" s="17" t="s">
        <v>49</v>
      </c>
      <c r="G82" s="14"/>
      <c r="H82" s="14"/>
      <c r="I82" s="29"/>
    </row>
    <row r="83" spans="1:9" ht="15.75" thickTop="1">
      <c r="A83" s="8"/>
      <c r="B83" s="8"/>
      <c r="C83" s="8"/>
      <c r="D83" s="17"/>
      <c r="E83" s="102"/>
      <c r="F83" s="102"/>
      <c r="G83" s="102"/>
      <c r="H83" s="102"/>
      <c r="I83" s="102"/>
    </row>
    <row r="84" spans="1:9" ht="15.75" thickBot="1">
      <c r="A84" s="97" t="s">
        <v>63</v>
      </c>
      <c r="B84" s="98"/>
      <c r="C84" s="98"/>
      <c r="D84" s="98"/>
      <c r="E84" s="102"/>
      <c r="F84" s="102"/>
      <c r="G84" s="102"/>
      <c r="H84" s="102"/>
      <c r="I84" s="102"/>
    </row>
    <row r="85" spans="1:9">
      <c r="A85" s="8" t="s">
        <v>41</v>
      </c>
      <c r="B85" s="11"/>
      <c r="C85" s="10">
        <v>31000</v>
      </c>
      <c r="D85" s="17"/>
      <c r="E85" s="102"/>
      <c r="F85" s="102"/>
      <c r="G85" s="102"/>
      <c r="H85" s="102"/>
      <c r="I85" s="102"/>
    </row>
    <row r="86" spans="1:9">
      <c r="A86" s="8"/>
      <c r="B86" s="11"/>
      <c r="C86" s="8"/>
      <c r="D86" s="17"/>
      <c r="E86" s="102"/>
      <c r="F86" s="102"/>
      <c r="G86" s="102"/>
      <c r="H86" s="102"/>
      <c r="I86" s="102"/>
    </row>
    <row r="87" spans="1:9" ht="15.75" thickBot="1">
      <c r="A87" s="12"/>
      <c r="B87" s="13"/>
      <c r="C87" s="12"/>
      <c r="D87" s="18"/>
      <c r="E87" s="102"/>
      <c r="F87" s="102"/>
      <c r="G87" s="102"/>
      <c r="H87" s="102"/>
      <c r="I87" s="102"/>
    </row>
    <row r="88" spans="1:9" ht="15.75" thickBot="1">
      <c r="A88" s="8" t="s">
        <v>49</v>
      </c>
      <c r="B88" s="14"/>
      <c r="C88" s="14"/>
      <c r="D88" s="17"/>
      <c r="E88" s="102"/>
      <c r="F88" s="102"/>
      <c r="G88" s="102"/>
      <c r="H88" s="102"/>
      <c r="I88" s="102"/>
    </row>
    <row r="89" spans="1:9" ht="15.75" thickTop="1"/>
    <row r="90" spans="1:9">
      <c r="A90" s="2" t="s">
        <v>37</v>
      </c>
    </row>
    <row r="91" spans="1:9">
      <c r="A91" s="2">
        <v>4</v>
      </c>
      <c r="B91" s="2" t="s">
        <v>74</v>
      </c>
      <c r="C91" s="2"/>
    </row>
    <row r="93" spans="1:9" ht="19.899999999999999" customHeight="1">
      <c r="B93" s="90" t="s">
        <v>75</v>
      </c>
      <c r="C93" s="91"/>
      <c r="D93" s="96"/>
    </row>
    <row r="94" spans="1:9" ht="19.899999999999999" customHeight="1">
      <c r="B94" s="90" t="s">
        <v>76</v>
      </c>
      <c r="C94" s="91"/>
      <c r="D94" s="96"/>
    </row>
    <row r="95" spans="1:9" ht="19.899999999999999" customHeight="1">
      <c r="B95" s="90" t="s">
        <v>77</v>
      </c>
      <c r="C95" s="91"/>
      <c r="D95" s="96"/>
    </row>
    <row r="96" spans="1:9">
      <c r="B96" s="30" t="s">
        <v>78</v>
      </c>
      <c r="C96" s="30" t="s">
        <v>79</v>
      </c>
      <c r="D96" s="30" t="s">
        <v>80</v>
      </c>
    </row>
    <row r="97" spans="2:4" ht="25.15" customHeight="1">
      <c r="B97" s="8" t="s">
        <v>39</v>
      </c>
      <c r="C97" s="26"/>
      <c r="D97" s="8"/>
    </row>
    <row r="98" spans="2:4" ht="25.15" customHeight="1">
      <c r="B98" s="8" t="s">
        <v>40</v>
      </c>
      <c r="C98" s="10"/>
      <c r="D98" s="8"/>
    </row>
    <row r="99" spans="2:4" ht="25.15" customHeight="1">
      <c r="B99" s="8" t="s">
        <v>81</v>
      </c>
      <c r="C99" s="10"/>
      <c r="D99" s="8"/>
    </row>
    <row r="100" spans="2:4" ht="25.15" customHeight="1">
      <c r="B100" s="8" t="s">
        <v>52</v>
      </c>
      <c r="C100" s="10"/>
      <c r="D100" s="8"/>
    </row>
    <row r="101" spans="2:4" ht="25.15" customHeight="1">
      <c r="B101" s="8" t="s">
        <v>82</v>
      </c>
      <c r="C101" s="10"/>
      <c r="D101" s="8"/>
    </row>
    <row r="102" spans="2:4" ht="25.15" customHeight="1">
      <c r="B102" s="8" t="s">
        <v>54</v>
      </c>
      <c r="C102" s="10"/>
      <c r="D102" s="8"/>
    </row>
    <row r="103" spans="2:4" ht="25.15" customHeight="1">
      <c r="B103" s="8" t="s">
        <v>83</v>
      </c>
      <c r="C103" s="10"/>
      <c r="D103" s="8"/>
    </row>
    <row r="104" spans="2:4" ht="25.15" customHeight="1">
      <c r="B104" s="8" t="s">
        <v>56</v>
      </c>
      <c r="C104" s="10"/>
      <c r="D104" s="8"/>
    </row>
    <row r="105" spans="2:4" ht="25.15" customHeight="1">
      <c r="B105" s="8" t="s">
        <v>4</v>
      </c>
      <c r="C105" s="8"/>
      <c r="D105" s="26"/>
    </row>
    <row r="106" spans="2:4" ht="25.15" customHeight="1">
      <c r="B106" s="8" t="s">
        <v>6</v>
      </c>
      <c r="C106" s="8"/>
      <c r="D106" s="10"/>
    </row>
    <row r="107" spans="2:4" ht="25.15" customHeight="1">
      <c r="B107" s="8" t="s">
        <v>8</v>
      </c>
      <c r="C107" s="8"/>
      <c r="D107" s="10"/>
    </row>
    <row r="108" spans="2:4" ht="25.15" customHeight="1">
      <c r="B108" s="8" t="s">
        <v>84</v>
      </c>
      <c r="C108" s="8"/>
      <c r="D108" s="10"/>
    </row>
    <row r="109" spans="2:4" ht="25.15" customHeight="1">
      <c r="B109" s="8" t="s">
        <v>12</v>
      </c>
      <c r="C109" s="8"/>
      <c r="D109" s="10"/>
    </row>
    <row r="110" spans="2:4" ht="25.15" customHeight="1">
      <c r="B110" s="8" t="s">
        <v>14</v>
      </c>
      <c r="C110" s="8"/>
      <c r="D110" s="10"/>
    </row>
    <row r="111" spans="2:4" ht="25.15" customHeight="1" thickBot="1">
      <c r="B111" s="8" t="s">
        <v>16</v>
      </c>
      <c r="C111" s="12"/>
      <c r="D111" s="28"/>
    </row>
    <row r="112" spans="2:4" ht="25.15" customHeight="1" thickBot="1">
      <c r="B112" s="8" t="s">
        <v>85</v>
      </c>
      <c r="C112" s="57">
        <v>243000</v>
      </c>
      <c r="D112" s="44">
        <f>SUM(D97:D111)</f>
        <v>0</v>
      </c>
    </row>
    <row r="113" spans="1:6" ht="15.75" thickTop="1"/>
    <row r="114" spans="1:6">
      <c r="A114" s="2" t="s">
        <v>37</v>
      </c>
    </row>
    <row r="115" spans="1:6">
      <c r="A115" s="2">
        <v>5</v>
      </c>
      <c r="B115" s="2" t="s">
        <v>86</v>
      </c>
      <c r="C115" s="2"/>
      <c r="D115" s="2"/>
    </row>
    <row r="117" spans="1:6" ht="19.899999999999999" customHeight="1">
      <c r="B117" s="90" t="s">
        <v>75</v>
      </c>
      <c r="C117" s="91"/>
      <c r="D117" s="91"/>
      <c r="E117" s="91"/>
      <c r="F117" s="39"/>
    </row>
    <row r="118" spans="1:6" ht="19.899999999999999" customHeight="1">
      <c r="B118" s="90" t="s">
        <v>64</v>
      </c>
      <c r="C118" s="91"/>
      <c r="D118" s="91"/>
      <c r="E118" s="91"/>
      <c r="F118" s="39"/>
    </row>
    <row r="119" spans="1:6" ht="19.899999999999999" customHeight="1">
      <c r="B119" s="90" t="s">
        <v>77</v>
      </c>
      <c r="C119" s="91"/>
      <c r="D119" s="91"/>
      <c r="E119" s="91"/>
      <c r="F119" s="39"/>
    </row>
    <row r="120" spans="1:6" ht="19.899999999999999" customHeight="1">
      <c r="B120" s="92" t="s">
        <v>65</v>
      </c>
      <c r="C120" s="93"/>
      <c r="D120" s="92" t="s">
        <v>67</v>
      </c>
      <c r="E120" s="94"/>
      <c r="F120" s="39"/>
    </row>
    <row r="121" spans="1:6" ht="30" customHeight="1">
      <c r="B121" s="8" t="s">
        <v>87</v>
      </c>
      <c r="C121" s="8"/>
      <c r="D121" s="8" t="s">
        <v>88</v>
      </c>
      <c r="E121" s="17"/>
      <c r="F121" s="39"/>
    </row>
    <row r="122" spans="1:6" ht="30" customHeight="1">
      <c r="B122" s="51"/>
      <c r="C122" s="26"/>
      <c r="D122" s="51"/>
      <c r="E122" s="37"/>
      <c r="F122" s="39"/>
    </row>
    <row r="123" spans="1:6" ht="30" customHeight="1">
      <c r="B123" s="51"/>
      <c r="C123" s="10"/>
      <c r="D123" s="51"/>
      <c r="E123" s="38"/>
      <c r="F123" s="39"/>
    </row>
    <row r="124" spans="1:6" ht="30" customHeight="1">
      <c r="B124" s="51"/>
      <c r="C124" s="10"/>
      <c r="D124" s="51"/>
      <c r="E124" s="38"/>
      <c r="F124" s="39"/>
    </row>
    <row r="125" spans="1:6" ht="30" customHeight="1">
      <c r="B125" s="51"/>
      <c r="C125" s="10"/>
      <c r="D125" s="51"/>
      <c r="E125" s="17"/>
      <c r="F125" s="39"/>
    </row>
    <row r="126" spans="1:6" ht="30" customHeight="1" thickBot="1">
      <c r="B126" s="51"/>
      <c r="C126" s="8"/>
      <c r="D126" s="51"/>
      <c r="E126" s="18"/>
      <c r="F126" s="39"/>
    </row>
    <row r="127" spans="1:6" ht="30" customHeight="1" thickBot="1">
      <c r="B127" s="51"/>
      <c r="C127" s="12"/>
      <c r="D127" s="51" t="s">
        <v>90</v>
      </c>
      <c r="E127" s="42">
        <f>SUM(E122:E126)</f>
        <v>0</v>
      </c>
      <c r="F127" s="39"/>
    </row>
    <row r="128" spans="1:6" ht="30" customHeight="1">
      <c r="B128" s="52" t="s">
        <v>91</v>
      </c>
      <c r="C128" s="41">
        <f>SUM(C122:C127)</f>
        <v>0</v>
      </c>
      <c r="D128" s="8"/>
      <c r="E128" s="38"/>
      <c r="F128" s="39"/>
    </row>
    <row r="129" spans="1:7" ht="30" customHeight="1" thickBot="1">
      <c r="B129" s="8" t="s">
        <v>92</v>
      </c>
      <c r="C129" s="8"/>
      <c r="D129" s="8"/>
      <c r="E129" s="18"/>
      <c r="F129" s="39"/>
    </row>
    <row r="130" spans="1:7" ht="30" customHeight="1">
      <c r="B130" s="51"/>
      <c r="C130" s="10"/>
      <c r="D130" s="8" t="s">
        <v>68</v>
      </c>
      <c r="E130" s="56">
        <f>SUM(E127:E129)</f>
        <v>0</v>
      </c>
      <c r="F130" s="39"/>
    </row>
    <row r="131" spans="1:7" ht="30" customHeight="1">
      <c r="B131" s="51"/>
      <c r="C131" s="10"/>
      <c r="D131" s="92" t="s">
        <v>69</v>
      </c>
      <c r="E131" s="95"/>
      <c r="F131" s="55"/>
      <c r="G131" s="21"/>
    </row>
    <row r="132" spans="1:7" ht="30" customHeight="1">
      <c r="B132" s="51"/>
      <c r="C132" s="10"/>
      <c r="D132" s="51"/>
      <c r="E132" s="38"/>
      <c r="F132" s="39"/>
    </row>
    <row r="133" spans="1:7" ht="30" customHeight="1">
      <c r="B133" s="51"/>
      <c r="C133" s="10"/>
      <c r="D133" s="51"/>
      <c r="E133" s="38"/>
      <c r="F133" s="39"/>
    </row>
    <row r="134" spans="1:7" ht="30" customHeight="1">
      <c r="B134" s="51"/>
      <c r="C134" s="8"/>
      <c r="D134" s="51"/>
      <c r="E134" s="38"/>
      <c r="F134" s="39"/>
    </row>
    <row r="135" spans="1:7" ht="30" customHeight="1" thickBot="1">
      <c r="B135" s="51"/>
      <c r="C135" s="12"/>
      <c r="D135" s="51"/>
      <c r="E135" s="18"/>
      <c r="F135" s="39"/>
    </row>
    <row r="136" spans="1:7" ht="30" customHeight="1" thickBot="1">
      <c r="B136" s="52" t="s">
        <v>93</v>
      </c>
      <c r="C136" s="53">
        <f>SUM(C130:C135)</f>
        <v>0</v>
      </c>
      <c r="D136" s="8" t="s">
        <v>70</v>
      </c>
      <c r="E136" s="54">
        <f>SUM(E132:E135)</f>
        <v>0</v>
      </c>
      <c r="F136" s="39"/>
    </row>
    <row r="137" spans="1:7" ht="30" customHeight="1" thickBot="1">
      <c r="B137" s="8" t="s">
        <v>66</v>
      </c>
      <c r="C137" s="45">
        <f>SUM(C128,C136)</f>
        <v>0</v>
      </c>
      <c r="D137" s="8" t="s">
        <v>71</v>
      </c>
      <c r="E137" s="40">
        <f>SUM(E130,E136)</f>
        <v>0</v>
      </c>
      <c r="F137" s="39"/>
      <c r="G137" s="21"/>
    </row>
    <row r="138" spans="1:7" ht="15.75" thickTop="1"/>
    <row r="139" spans="1:7">
      <c r="A139" s="2" t="s">
        <v>37</v>
      </c>
    </row>
    <row r="140" spans="1:7">
      <c r="A140" s="2">
        <v>6</v>
      </c>
      <c r="B140" s="2" t="s">
        <v>105</v>
      </c>
      <c r="C140" s="2"/>
      <c r="D140" s="2"/>
      <c r="E140" s="2"/>
    </row>
    <row r="142" spans="1:7">
      <c r="B142" s="27" t="s">
        <v>109</v>
      </c>
      <c r="C142" s="43"/>
    </row>
  </sheetData>
  <mergeCells count="26">
    <mergeCell ref="D131:E131"/>
    <mergeCell ref="B95:D95"/>
    <mergeCell ref="B117:E117"/>
    <mergeCell ref="B118:E118"/>
    <mergeCell ref="B119:E119"/>
    <mergeCell ref="B120:C120"/>
    <mergeCell ref="D120:E120"/>
    <mergeCell ref="B94:D94"/>
    <mergeCell ref="A57:D57"/>
    <mergeCell ref="F57:I57"/>
    <mergeCell ref="A64:D64"/>
    <mergeCell ref="F64:I64"/>
    <mergeCell ref="A70:D70"/>
    <mergeCell ref="F70:I70"/>
    <mergeCell ref="A77:D77"/>
    <mergeCell ref="F77:I77"/>
    <mergeCell ref="E83:I88"/>
    <mergeCell ref="A84:D84"/>
    <mergeCell ref="B93:D93"/>
    <mergeCell ref="A50:D50"/>
    <mergeCell ref="F50:I50"/>
    <mergeCell ref="A34:D34"/>
    <mergeCell ref="F34:I34"/>
    <mergeCell ref="F40:I43"/>
    <mergeCell ref="A44:D44"/>
    <mergeCell ref="F44:I44"/>
  </mergeCell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Sheet6!$A$2:$A$10</xm:f>
          </x14:formula1>
          <xm:sqref>A36:A41 D86:D87 F36:F38 A52:A54 F52:F54 I52:I54 D36:D41 D72:D74 I72:I74 D79:D81 I79:I81 D46:D47 A46:A47 I46:I47 F46:F47 I36:I38 D52:D54 A59:A61 D59:D61 I59:I61 A66:A67 D66:D67 F66:F67 I66:I67 A72:A74 F72:F74 A79:A81 F79:F81 A86:A87 F59:F61</xm:sqref>
        </x14:dataValidation>
        <x14:dataValidation type="list" allowBlank="1" showInputMessage="1" showErrorMessage="1">
          <x14:formula1>
            <xm:f>Sheet6!$C$2:$C$27</xm:f>
          </x14:formula1>
          <xm:sqref>B122:B127 B130:B135 D122:D126 D128:D129 D132:D135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C27"/>
  <sheetViews>
    <sheetView workbookViewId="0"/>
  </sheetViews>
  <sheetFormatPr defaultRowHeight="15"/>
  <sheetData>
    <row r="1" spans="1:3">
      <c r="A1" t="s">
        <v>72</v>
      </c>
      <c r="C1" t="s">
        <v>94</v>
      </c>
    </row>
    <row r="2" spans="1:3">
      <c r="A2" t="s">
        <v>43</v>
      </c>
      <c r="C2" t="s">
        <v>4</v>
      </c>
    </row>
    <row r="3" spans="1:3">
      <c r="A3" t="s">
        <v>45</v>
      </c>
      <c r="C3" t="s">
        <v>81</v>
      </c>
    </row>
    <row r="4" spans="1:3">
      <c r="A4" t="s">
        <v>47</v>
      </c>
      <c r="C4" t="s">
        <v>6</v>
      </c>
    </row>
    <row r="5" spans="1:3">
      <c r="A5" t="s">
        <v>73</v>
      </c>
      <c r="C5" t="s">
        <v>14</v>
      </c>
    </row>
    <row r="6" spans="1:3">
      <c r="A6" t="s">
        <v>42</v>
      </c>
      <c r="C6" t="s">
        <v>39</v>
      </c>
    </row>
    <row r="7" spans="1:3">
      <c r="A7" t="s">
        <v>44</v>
      </c>
      <c r="C7" t="s">
        <v>12</v>
      </c>
    </row>
    <row r="8" spans="1:3">
      <c r="A8" t="s">
        <v>48</v>
      </c>
      <c r="C8" t="s">
        <v>95</v>
      </c>
    </row>
    <row r="9" spans="1:3">
      <c r="A9" t="s">
        <v>50</v>
      </c>
      <c r="C9" t="s">
        <v>54</v>
      </c>
    </row>
    <row r="10" spans="1:3">
      <c r="A10" t="s">
        <v>46</v>
      </c>
      <c r="C10" t="s">
        <v>83</v>
      </c>
    </row>
    <row r="11" spans="1:3">
      <c r="C11" t="s">
        <v>56</v>
      </c>
    </row>
    <row r="12" spans="1:3">
      <c r="C12" t="s">
        <v>52</v>
      </c>
    </row>
    <row r="13" spans="1:3">
      <c r="C13" t="s">
        <v>89</v>
      </c>
    </row>
    <row r="14" spans="1:3">
      <c r="C14" t="s">
        <v>96</v>
      </c>
    </row>
    <row r="15" spans="1:3">
      <c r="C15" t="s">
        <v>97</v>
      </c>
    </row>
    <row r="16" spans="1:3">
      <c r="C16" t="s">
        <v>98</v>
      </c>
    </row>
    <row r="17" spans="3:3">
      <c r="C17" t="s">
        <v>10</v>
      </c>
    </row>
    <row r="18" spans="3:3">
      <c r="C18" t="s">
        <v>99</v>
      </c>
    </row>
    <row r="19" spans="3:3">
      <c r="C19" t="s">
        <v>84</v>
      </c>
    </row>
    <row r="20" spans="3:3">
      <c r="C20" t="s">
        <v>8</v>
      </c>
    </row>
    <row r="21" spans="3:3">
      <c r="C21" t="s">
        <v>82</v>
      </c>
    </row>
    <row r="22" spans="3:3">
      <c r="C22" t="s">
        <v>100</v>
      </c>
    </row>
    <row r="23" spans="3:3">
      <c r="C23" t="s">
        <v>101</v>
      </c>
    </row>
    <row r="24" spans="3:3">
      <c r="C24" t="s">
        <v>102</v>
      </c>
    </row>
    <row r="25" spans="3:3">
      <c r="C25" t="s">
        <v>103</v>
      </c>
    </row>
    <row r="26" spans="3:3">
      <c r="C26" t="s">
        <v>16</v>
      </c>
    </row>
    <row r="27" spans="3:3">
      <c r="C27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P2-3</vt:lpstr>
      <vt:lpstr>P2-3 Check Figures</vt:lpstr>
      <vt:lpstr>Sheet6</vt:lpstr>
    </vt:vector>
  </TitlesOfParts>
  <Company>Valencia Community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Larson</dc:creator>
  <cp:lastModifiedBy>Edwina</cp:lastModifiedBy>
  <dcterms:created xsi:type="dcterms:W3CDTF">2014-03-21T21:47:15Z</dcterms:created>
  <dcterms:modified xsi:type="dcterms:W3CDTF">2016-04-20T01:31:07Z</dcterms:modified>
</cp:coreProperties>
</file>