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120" yWindow="75" windowWidth="7770" windowHeight="5475" tabRatio="0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7" r:id="rId7"/>
    <sheet name="Sheet8" sheetId="8" r:id="rId8"/>
    <sheet name="Sheet9" sheetId="9" r:id="rId9"/>
    <sheet name="Sheet10" sheetId="10" r:id="rId10"/>
    <sheet name="Sheet11" sheetId="11" r:id="rId11"/>
    <sheet name="Sheet12" sheetId="12" r:id="rId12"/>
    <sheet name="Sheet13" sheetId="13" r:id="rId13"/>
    <sheet name="Sheet14" sheetId="14" r:id="rId14"/>
    <sheet name="Sheet15" sheetId="15" r:id="rId15"/>
    <sheet name="Sheet16" sheetId="16" r:id="rId16"/>
  </sheets>
  <calcPr calcId="145621"/>
</workbook>
</file>

<file path=xl/calcChain.xml><?xml version="1.0" encoding="utf-8"?>
<calcChain xmlns="http://schemas.openxmlformats.org/spreadsheetml/2006/main">
  <c r="F9" i="1" l="1"/>
  <c r="E14" i="1"/>
  <c r="C15" i="1"/>
  <c r="C17" i="1" s="1"/>
  <c r="C8" i="1" l="1"/>
  <c r="B9" i="1"/>
  <c r="G9" i="1" s="1"/>
  <c r="G17" i="1" s="1"/>
  <c r="B12" i="1"/>
  <c r="G12" i="1" s="1"/>
  <c r="B14" i="1"/>
  <c r="G14" i="1" s="1"/>
  <c r="B13" i="1"/>
  <c r="G13" i="1" s="1"/>
  <c r="C11" i="1"/>
</calcChain>
</file>

<file path=xl/sharedStrings.xml><?xml version="1.0" encoding="utf-8"?>
<sst xmlns="http://schemas.openxmlformats.org/spreadsheetml/2006/main" count="10" uniqueCount="10">
  <si>
    <t>Weighted After-Tax Cost of Capital ----- WACC</t>
  </si>
  <si>
    <t>Tax Bracket</t>
  </si>
  <si>
    <t>Capital Structure</t>
  </si>
  <si>
    <t>Debt</t>
  </si>
  <si>
    <t>Bonds</t>
  </si>
  <si>
    <t>Equity</t>
  </si>
  <si>
    <t>Common Stk</t>
  </si>
  <si>
    <t>Preferred Stk</t>
  </si>
  <si>
    <t>Retain Earn</t>
  </si>
  <si>
    <t>WACC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</si>
</sst>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5" formatCode="&quot;$&quot;#,##0_);\(&quot;$&quot;#,##0\)"/>
  </numFmts>
  <fonts count="11" x14ac:knownFonts="1">
    <font>
      <sz val="10"/>
      <name val="Arial"/>
    </font>
    <font>
      <b/>
      <sz val="10"/>
      <name val="Arial"/>
    </font>
    <font>
      <sz val="10"/>
      <name val="Arial"/>
      <family val="2"/>
    </font>
    <font>
      <b/>
      <sz val="12"/>
      <color indexed="10"/>
      <name val="Arial"/>
      <family val="2"/>
    </font>
    <font>
      <b/>
      <sz val="14"/>
      <color indexed="12"/>
      <name val="Arial"/>
      <family val="2"/>
    </font>
    <font>
      <b/>
      <sz val="10"/>
      <color indexed="12"/>
      <name val="Arial"/>
      <family val="2"/>
    </font>
    <font>
      <b/>
      <sz val="12"/>
      <color indexed="12"/>
      <name val="Arial"/>
      <family val="2"/>
    </font>
    <font>
      <b/>
      <sz val="10"/>
      <color indexed="12"/>
      <name val="Arial"/>
      <family val="2"/>
    </font>
    <font>
      <b/>
      <sz val="10"/>
      <color indexed="10"/>
      <name val="Arial"/>
      <family val="2"/>
    </font>
    <font>
      <b/>
      <u val="double"/>
      <sz val="12"/>
      <color indexed="12"/>
      <name val="Arial"/>
      <family val="2"/>
    </font>
    <font>
      <b/>
      <u val="double"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8">
    <xf numFmtId="0" fontId="0" fillId="0" borderId="0" xfId="0"/>
    <xf numFmtId="10" fontId="0" fillId="0" borderId="0" xfId="1" applyNumberFormat="1" applyFont="1" applyAlignment="1">
      <alignment horizontal="center"/>
    </xf>
    <xf numFmtId="9" fontId="0" fillId="0" borderId="0" xfId="1" applyFont="1" applyAlignment="1">
      <alignment horizontal="center"/>
    </xf>
    <xf numFmtId="5" fontId="0" fillId="0" borderId="0" xfId="0" applyNumberFormat="1"/>
    <xf numFmtId="10" fontId="0" fillId="0" borderId="0" xfId="0" applyNumberFormat="1" applyAlignment="1">
      <alignment horizont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/>
    <xf numFmtId="9" fontId="5" fillId="0" borderId="0" xfId="1" applyFont="1" applyAlignment="1">
      <alignment horizontal="center"/>
    </xf>
    <xf numFmtId="10" fontId="8" fillId="0" borderId="0" xfId="1" applyNumberFormat="1" applyFont="1" applyAlignment="1">
      <alignment horizontal="center"/>
    </xf>
    <xf numFmtId="5" fontId="8" fillId="0" borderId="0" xfId="0" applyNumberFormat="1" applyFont="1"/>
    <xf numFmtId="9" fontId="3" fillId="0" borderId="0" xfId="1" applyFont="1" applyAlignment="1">
      <alignment horizontal="center"/>
    </xf>
    <xf numFmtId="10" fontId="9" fillId="0" borderId="0" xfId="0" applyNumberFormat="1" applyFont="1" applyAlignment="1">
      <alignment horizontal="center"/>
    </xf>
    <xf numFmtId="5" fontId="1" fillId="0" borderId="0" xfId="0" applyNumberFormat="1" applyFont="1"/>
    <xf numFmtId="5" fontId="10" fillId="0" borderId="0" xfId="0" applyNumberFormat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7"/>
  <sheetViews>
    <sheetView tabSelected="1" workbookViewId="0">
      <selection activeCell="D5" sqref="D5"/>
    </sheetView>
  </sheetViews>
  <sheetFormatPr defaultRowHeight="12.75" x14ac:dyDescent="0.2"/>
  <cols>
    <col min="3" max="3" width="12.7109375" customWidth="1"/>
    <col min="4" max="4" width="13" customWidth="1"/>
  </cols>
  <sheetData>
    <row r="1" spans="2:7" ht="18" x14ac:dyDescent="0.25">
      <c r="B1" s="5" t="s">
        <v>0</v>
      </c>
    </row>
    <row r="2" spans="2:7" ht="15.75" x14ac:dyDescent="0.25">
      <c r="D2" s="9"/>
    </row>
    <row r="5" spans="2:7" ht="15.75" x14ac:dyDescent="0.25">
      <c r="B5" s="10" t="s">
        <v>1</v>
      </c>
      <c r="D5" s="14">
        <v>0.35</v>
      </c>
    </row>
    <row r="7" spans="2:7" ht="15.75" x14ac:dyDescent="0.25">
      <c r="B7" s="9" t="s">
        <v>2</v>
      </c>
    </row>
    <row r="8" spans="2:7" ht="15.75" x14ac:dyDescent="0.25">
      <c r="B8" s="8" t="s">
        <v>3</v>
      </c>
      <c r="C8" s="11">
        <f>C9/C17</f>
        <v>0.6</v>
      </c>
    </row>
    <row r="9" spans="2:7" x14ac:dyDescent="0.2">
      <c r="B9" s="2">
        <f>C9/C17</f>
        <v>0.6</v>
      </c>
      <c r="C9" s="13">
        <v>60000000</v>
      </c>
      <c r="D9" s="6" t="s">
        <v>4</v>
      </c>
      <c r="E9" s="12">
        <v>0.1</v>
      </c>
      <c r="F9" s="1">
        <f>E9*(1-D5)</f>
        <v>6.5000000000000002E-2</v>
      </c>
      <c r="G9" s="1">
        <f>B9*F9</f>
        <v>3.9E-2</v>
      </c>
    </row>
    <row r="10" spans="2:7" x14ac:dyDescent="0.2">
      <c r="B10" s="2"/>
      <c r="C10" s="3"/>
      <c r="D10" s="6"/>
      <c r="E10" s="1"/>
      <c r="F10" s="1"/>
      <c r="G10" s="1"/>
    </row>
    <row r="11" spans="2:7" ht="15.75" x14ac:dyDescent="0.25">
      <c r="B11" s="8" t="s">
        <v>5</v>
      </c>
      <c r="C11" s="11">
        <f>C15/C17</f>
        <v>0.4</v>
      </c>
      <c r="D11" s="7"/>
    </row>
    <row r="12" spans="2:7" x14ac:dyDescent="0.2">
      <c r="B12" s="2">
        <f>C12/$C$17</f>
        <v>0.25</v>
      </c>
      <c r="C12" s="13">
        <v>25000000</v>
      </c>
      <c r="D12" s="7" t="s">
        <v>6</v>
      </c>
      <c r="E12" s="12">
        <v>0.16</v>
      </c>
      <c r="G12" s="4">
        <f>B12*E12</f>
        <v>0.04</v>
      </c>
    </row>
    <row r="13" spans="2:7" x14ac:dyDescent="0.2">
      <c r="B13" s="2">
        <f>C13/$C$17</f>
        <v>0.05</v>
      </c>
      <c r="C13" s="13">
        <v>5000000</v>
      </c>
      <c r="D13" s="7" t="s">
        <v>7</v>
      </c>
      <c r="E13" s="12">
        <v>0.12</v>
      </c>
      <c r="G13" s="4">
        <f>B13*E13</f>
        <v>6.0000000000000001E-3</v>
      </c>
    </row>
    <row r="14" spans="2:7" x14ac:dyDescent="0.2">
      <c r="B14" s="2">
        <f>C14/$C$17</f>
        <v>0.1</v>
      </c>
      <c r="C14" s="13">
        <v>10000000</v>
      </c>
      <c r="D14" s="7" t="s">
        <v>8</v>
      </c>
      <c r="E14" s="12">
        <f>E12</f>
        <v>0.16</v>
      </c>
      <c r="G14" s="4">
        <f>B14*E14</f>
        <v>1.6E-2</v>
      </c>
    </row>
    <row r="15" spans="2:7" x14ac:dyDescent="0.2">
      <c r="C15" s="16">
        <f>SUM(C12:C14)</f>
        <v>40000000</v>
      </c>
    </row>
    <row r="16" spans="2:7" x14ac:dyDescent="0.2">
      <c r="C16" s="3"/>
    </row>
    <row r="17" spans="3:7" ht="15.75" x14ac:dyDescent="0.25">
      <c r="C17" s="17">
        <f>C9+C15</f>
        <v>100000000</v>
      </c>
      <c r="F17" s="9" t="s">
        <v>9</v>
      </c>
      <c r="G17" s="15">
        <f>SUM(G9:G14)</f>
        <v>0.10100000000000001</v>
      </c>
    </row>
  </sheetData>
  <pageMargins left="0.75" right="0.75" top="1" bottom="1" header="0.5" footer="0.5"/>
  <pageSetup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Sheet12</vt:lpstr>
      <vt:lpstr>Sheet13</vt:lpstr>
      <vt:lpstr>Sheet14</vt:lpstr>
      <vt:lpstr>Sheet15</vt:lpstr>
      <vt:lpstr>Sheet16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Customer Services</dc:creator>
  <cp:lastModifiedBy>Gloretha White</cp:lastModifiedBy>
  <dcterms:created xsi:type="dcterms:W3CDTF">2014-02-27T04:53:40Z</dcterms:created>
  <dcterms:modified xsi:type="dcterms:W3CDTF">2015-02-15T13:47:28Z</dcterms:modified>
</cp:coreProperties>
</file>